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X:\# Pöytäkirjat\Tekninen lautakunta\2021\Tekla 7 1.12.2021\"/>
    </mc:Choice>
  </mc:AlternateContent>
  <xr:revisionPtr revIDLastSave="0" documentId="13_ncr:1_{7EB87A78-8CF1-41BE-AED3-B1793306E2F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aul1" sheetId="1" r:id="rId1"/>
    <sheet name="Taul2" sheetId="2" r:id="rId2"/>
    <sheet name="Taul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8" i="1" l="1"/>
  <c r="C18" i="1"/>
  <c r="J25" i="1"/>
  <c r="H25" i="1"/>
  <c r="F25" i="1"/>
  <c r="J15" i="1" l="1"/>
  <c r="J14" i="1"/>
  <c r="F15" i="1"/>
  <c r="F14" i="1"/>
  <c r="H15" i="1"/>
  <c r="H14" i="1"/>
  <c r="J27" i="1" l="1"/>
  <c r="H27" i="1"/>
  <c r="F27" i="1"/>
  <c r="J26" i="1" l="1"/>
  <c r="J24" i="1"/>
  <c r="J23" i="1"/>
  <c r="J22" i="1"/>
  <c r="J21" i="1"/>
  <c r="J16" i="1"/>
  <c r="J13" i="1"/>
  <c r="J12" i="1"/>
  <c r="J11" i="1"/>
  <c r="J10" i="1"/>
  <c r="J18" i="1" s="1"/>
  <c r="H26" i="1"/>
  <c r="H24" i="1"/>
  <c r="H23" i="1"/>
  <c r="H22" i="1"/>
  <c r="H21" i="1"/>
  <c r="H28" i="1" s="1"/>
  <c r="H16" i="1"/>
  <c r="H13" i="1"/>
  <c r="H12" i="1"/>
  <c r="H11" i="1"/>
  <c r="H10" i="1"/>
  <c r="F26" i="1"/>
  <c r="F24" i="1"/>
  <c r="F23" i="1"/>
  <c r="F22" i="1"/>
  <c r="F21" i="1"/>
  <c r="F28" i="1" s="1"/>
  <c r="F16" i="1"/>
  <c r="F13" i="1"/>
  <c r="F12" i="1"/>
  <c r="F11" i="1"/>
  <c r="F10" i="1"/>
  <c r="F18" i="1" l="1"/>
  <c r="F34" i="1" s="1"/>
  <c r="J28" i="1"/>
  <c r="J34" i="1" s="1"/>
  <c r="H18" i="1"/>
  <c r="H34" i="1" s="1"/>
</calcChain>
</file>

<file path=xl/sharedStrings.xml><?xml version="1.0" encoding="utf-8"?>
<sst xmlns="http://schemas.openxmlformats.org/spreadsheetml/2006/main" count="51" uniqueCount="34">
  <si>
    <t>Puutavaralajit</t>
  </si>
  <si>
    <t>Uudistushakkuu</t>
  </si>
  <si>
    <t>Mäntytukki</t>
  </si>
  <si>
    <t>Mäntykuitu</t>
  </si>
  <si>
    <t>Kuusitukki</t>
  </si>
  <si>
    <t>Kuusikuitu</t>
  </si>
  <si>
    <t>m3</t>
  </si>
  <si>
    <t>Koivukuitu</t>
  </si>
  <si>
    <t>Muu kuitu</t>
  </si>
  <si>
    <t>Metsäliitto</t>
  </si>
  <si>
    <t>€/m3</t>
  </si>
  <si>
    <t>Yhtensä</t>
  </si>
  <si>
    <t>Stora Enso Oy</t>
  </si>
  <si>
    <t>Bonukset, ym palkkiot</t>
  </si>
  <si>
    <t>UPM-Kymmene Oy</t>
  </si>
  <si>
    <t>Ypäjän kunta</t>
  </si>
  <si>
    <t>Tekninen lautakunta</t>
  </si>
  <si>
    <t>Hakkuutarjousten vertailu</t>
  </si>
  <si>
    <t>Jouko Käkönen</t>
  </si>
  <si>
    <t>Tekninen johtaja</t>
  </si>
  <si>
    <t>Vertailun hakkuumäärät perustuvat tarjouspyynnön leimausselosteeseen.</t>
  </si>
  <si>
    <t>Koivutukki</t>
  </si>
  <si>
    <t>Tekla</t>
  </si>
  <si>
    <t>Harvennus</t>
  </si>
  <si>
    <t xml:space="preserve">Huom. </t>
  </si>
  <si>
    <t xml:space="preserve">Stora Enson tarjouksessa on arvio 15 - 17,9 cm mäntytukin määrästä jonka mukaan laskettu </t>
  </si>
  <si>
    <t>€</t>
  </si>
  <si>
    <t>Stora Enson mäntytukin hinta on uudistushakkuussa 57,10 €/m3 min. halk. 18  cm  ja 51,10 €/m3 15-17,9 cm</t>
  </si>
  <si>
    <t>harvennushakkuussa mäntytukin hinta on 51,60 €/m3 min. halk. 18 cm ja 50 €/m3 15 - 17,90 cm</t>
  </si>
  <si>
    <t>kustannusvaikutus on 70 €.</t>
  </si>
  <si>
    <t xml:space="preserve">Metsäliiton harvennushakkuu tarjouksen vartailu on tehty järeysrunkohintamatriisin pienimmän keskijäreyden </t>
  </si>
  <si>
    <t>Hakkuutähde</t>
  </si>
  <si>
    <t>määräytyvän hinnan mukaan.</t>
  </si>
  <si>
    <t>§65, liite 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</si>
</sst>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0" fillId="0" borderId="0" xfId="0" applyAlignment="1">
      <alignment horizontal="right"/>
    </xf>
    <xf numFmtId="0" fontId="0" fillId="0" borderId="0" xfId="0" applyFont="1"/>
    <xf numFmtId="0" fontId="0" fillId="0" borderId="0" xfId="0" applyNumberFormat="1"/>
    <xf numFmtId="0" fontId="1" fillId="0" borderId="0" xfId="0" applyFont="1" applyAlignment="1">
      <alignment horizontal="right"/>
    </xf>
    <xf numFmtId="0" fontId="2" fillId="0" borderId="0" xfId="0" applyFont="1"/>
    <xf numFmtId="0" fontId="1" fillId="0" borderId="0" xfId="0" applyFont="1" applyAlignment="1"/>
    <xf numFmtId="0" fontId="1" fillId="0" borderId="0" xfId="0" applyFont="1" applyAlignment="1">
      <alignment horizontal="left"/>
    </xf>
    <xf numFmtId="14" fontId="1" fillId="0" borderId="0" xfId="0" applyNumberFormat="1" applyFont="1"/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7"/>
  <sheetViews>
    <sheetView tabSelected="1" workbookViewId="0">
      <selection activeCell="F6" sqref="F6"/>
    </sheetView>
  </sheetViews>
  <sheetFormatPr defaultRowHeight="15" x14ac:dyDescent="0.25"/>
  <sheetData>
    <row r="1" spans="1:11" x14ac:dyDescent="0.25">
      <c r="A1" s="1" t="s">
        <v>15</v>
      </c>
      <c r="B1" s="1"/>
      <c r="C1" s="1"/>
      <c r="D1" s="1"/>
      <c r="E1" s="1"/>
      <c r="F1" s="1"/>
      <c r="G1" s="1" t="s">
        <v>22</v>
      </c>
      <c r="H1" s="9">
        <v>44531</v>
      </c>
      <c r="I1" s="1" t="s">
        <v>33</v>
      </c>
      <c r="J1" s="1"/>
    </row>
    <row r="2" spans="1:11" x14ac:dyDescent="0.25">
      <c r="A2" s="1" t="s">
        <v>16</v>
      </c>
      <c r="B2" s="1"/>
      <c r="C2" s="1"/>
      <c r="D2" s="1"/>
      <c r="E2" s="1"/>
      <c r="F2" s="1"/>
      <c r="G2" s="6"/>
    </row>
    <row r="3" spans="1:11" x14ac:dyDescent="0.25">
      <c r="A3" s="1"/>
      <c r="B3" s="1"/>
      <c r="C3" s="1"/>
      <c r="D3" s="1"/>
      <c r="E3" s="1"/>
      <c r="F3" s="1"/>
    </row>
    <row r="4" spans="1:11" x14ac:dyDescent="0.25">
      <c r="A4" s="1" t="s">
        <v>17</v>
      </c>
      <c r="B4" s="1"/>
      <c r="C4" s="1"/>
      <c r="D4" s="1"/>
      <c r="E4" s="1"/>
      <c r="F4" s="1"/>
    </row>
    <row r="5" spans="1:11" x14ac:dyDescent="0.25">
      <c r="A5" s="1" t="s">
        <v>20</v>
      </c>
      <c r="B5" s="1"/>
      <c r="C5" s="1"/>
      <c r="D5" s="1"/>
      <c r="E5" s="1"/>
      <c r="F5" s="1"/>
    </row>
    <row r="6" spans="1:11" x14ac:dyDescent="0.25">
      <c r="A6" s="1"/>
      <c r="B6" s="1"/>
      <c r="C6" s="1"/>
      <c r="D6" s="1"/>
      <c r="E6" s="1"/>
      <c r="F6" s="1"/>
    </row>
    <row r="8" spans="1:11" x14ac:dyDescent="0.25">
      <c r="A8" s="1" t="s">
        <v>0</v>
      </c>
      <c r="B8" s="1"/>
      <c r="C8" s="5" t="s">
        <v>6</v>
      </c>
      <c r="E8" s="8" t="s">
        <v>9</v>
      </c>
      <c r="G8" s="7" t="s">
        <v>12</v>
      </c>
      <c r="I8" s="1" t="s">
        <v>14</v>
      </c>
      <c r="K8" s="1"/>
    </row>
    <row r="9" spans="1:11" x14ac:dyDescent="0.25">
      <c r="A9" s="1" t="s">
        <v>1</v>
      </c>
      <c r="E9" s="5" t="s">
        <v>10</v>
      </c>
      <c r="F9" s="5" t="s">
        <v>26</v>
      </c>
      <c r="G9" s="5" t="s">
        <v>10</v>
      </c>
      <c r="H9" s="5" t="s">
        <v>26</v>
      </c>
      <c r="I9" s="5" t="s">
        <v>10</v>
      </c>
      <c r="J9" s="5" t="s">
        <v>26</v>
      </c>
      <c r="K9" s="1"/>
    </row>
    <row r="10" spans="1:11" x14ac:dyDescent="0.25">
      <c r="A10" t="s">
        <v>2</v>
      </c>
      <c r="C10">
        <v>5</v>
      </c>
      <c r="E10">
        <v>49</v>
      </c>
      <c r="F10">
        <f t="shared" ref="F10:F16" si="0">E10*C10</f>
        <v>245</v>
      </c>
      <c r="G10" s="3">
        <v>61.5</v>
      </c>
      <c r="H10">
        <f t="shared" ref="H10:H16" si="1">G10*C10</f>
        <v>307.5</v>
      </c>
      <c r="I10">
        <v>64.75</v>
      </c>
      <c r="J10">
        <f t="shared" ref="J10:J16" si="2">I10*C10</f>
        <v>323.75</v>
      </c>
    </row>
    <row r="11" spans="1:11" x14ac:dyDescent="0.25">
      <c r="A11" t="s">
        <v>3</v>
      </c>
      <c r="C11">
        <v>2</v>
      </c>
      <c r="E11">
        <v>49</v>
      </c>
      <c r="F11">
        <f t="shared" si="0"/>
        <v>98</v>
      </c>
      <c r="G11" s="3">
        <v>20.5</v>
      </c>
      <c r="H11">
        <f t="shared" si="1"/>
        <v>41</v>
      </c>
      <c r="I11">
        <v>18</v>
      </c>
      <c r="J11">
        <f t="shared" si="2"/>
        <v>36</v>
      </c>
    </row>
    <row r="12" spans="1:11" x14ac:dyDescent="0.25">
      <c r="A12" t="s">
        <v>4</v>
      </c>
      <c r="C12">
        <v>324</v>
      </c>
      <c r="E12">
        <v>61.2</v>
      </c>
      <c r="F12">
        <f t="shared" si="0"/>
        <v>19828.8</v>
      </c>
      <c r="G12" s="3">
        <v>64.3</v>
      </c>
      <c r="H12">
        <f t="shared" si="1"/>
        <v>20833.2</v>
      </c>
      <c r="I12">
        <v>69.75</v>
      </c>
      <c r="J12">
        <f t="shared" si="2"/>
        <v>22599</v>
      </c>
    </row>
    <row r="13" spans="1:11" x14ac:dyDescent="0.25">
      <c r="A13" t="s">
        <v>5</v>
      </c>
      <c r="C13">
        <v>77</v>
      </c>
      <c r="E13">
        <v>61.2</v>
      </c>
      <c r="F13">
        <f t="shared" si="0"/>
        <v>4712.4000000000005</v>
      </c>
      <c r="G13" s="3">
        <v>22.6</v>
      </c>
      <c r="H13">
        <f t="shared" si="1"/>
        <v>1740.2</v>
      </c>
      <c r="I13">
        <v>19</v>
      </c>
      <c r="J13">
        <f t="shared" si="2"/>
        <v>1463</v>
      </c>
      <c r="K13" s="3"/>
    </row>
    <row r="14" spans="1:11" x14ac:dyDescent="0.25">
      <c r="A14" t="s">
        <v>21</v>
      </c>
      <c r="C14">
        <v>26</v>
      </c>
      <c r="E14">
        <v>42</v>
      </c>
      <c r="F14">
        <f t="shared" si="0"/>
        <v>1092</v>
      </c>
      <c r="G14" s="3">
        <v>45.7</v>
      </c>
      <c r="H14">
        <f t="shared" si="1"/>
        <v>1188.2</v>
      </c>
      <c r="I14">
        <v>42.5</v>
      </c>
      <c r="J14">
        <f t="shared" si="2"/>
        <v>1105</v>
      </c>
      <c r="K14" s="3"/>
    </row>
    <row r="15" spans="1:11" x14ac:dyDescent="0.25">
      <c r="A15" t="s">
        <v>7</v>
      </c>
      <c r="C15">
        <v>13</v>
      </c>
      <c r="E15">
        <v>20</v>
      </c>
      <c r="F15">
        <f t="shared" si="0"/>
        <v>260</v>
      </c>
      <c r="G15" s="3">
        <v>19.399999999999999</v>
      </c>
      <c r="H15">
        <f t="shared" si="1"/>
        <v>252.2</v>
      </c>
      <c r="I15">
        <v>18</v>
      </c>
      <c r="J15">
        <f t="shared" si="2"/>
        <v>234</v>
      </c>
      <c r="K15" s="3"/>
    </row>
    <row r="16" spans="1:11" x14ac:dyDescent="0.25">
      <c r="A16" t="s">
        <v>8</v>
      </c>
      <c r="C16">
        <v>1</v>
      </c>
      <c r="E16">
        <v>12</v>
      </c>
      <c r="F16">
        <f t="shared" si="0"/>
        <v>12</v>
      </c>
      <c r="G16" s="3">
        <v>12.4</v>
      </c>
      <c r="H16">
        <f t="shared" si="1"/>
        <v>12.4</v>
      </c>
      <c r="I16">
        <v>11</v>
      </c>
      <c r="J16">
        <f t="shared" si="2"/>
        <v>11</v>
      </c>
      <c r="K16" s="3"/>
    </row>
    <row r="17" spans="1:11" x14ac:dyDescent="0.25">
      <c r="A17" t="s">
        <v>31</v>
      </c>
      <c r="F17">
        <v>667.5</v>
      </c>
      <c r="G17" s="3"/>
      <c r="H17">
        <v>603</v>
      </c>
      <c r="J17">
        <v>804</v>
      </c>
      <c r="K17" s="1"/>
    </row>
    <row r="18" spans="1:11" x14ac:dyDescent="0.25">
      <c r="C18">
        <f>SUM(C10:C17)</f>
        <v>448</v>
      </c>
      <c r="F18" s="1">
        <f>SUM(F10:F17)</f>
        <v>26915.7</v>
      </c>
      <c r="H18" s="1">
        <f>SUM(H10:H17)</f>
        <v>24977.700000000004</v>
      </c>
      <c r="J18" s="1">
        <f>SUM(J10:J17)</f>
        <v>26575.75</v>
      </c>
      <c r="K18" s="1"/>
    </row>
    <row r="19" spans="1:11" x14ac:dyDescent="0.25">
      <c r="K19" s="1"/>
    </row>
    <row r="20" spans="1:11" x14ac:dyDescent="0.25">
      <c r="A20" s="1" t="s">
        <v>23</v>
      </c>
      <c r="E20" s="5" t="s">
        <v>10</v>
      </c>
      <c r="F20" s="5" t="s">
        <v>26</v>
      </c>
      <c r="G20" s="5" t="s">
        <v>10</v>
      </c>
      <c r="H20" s="5" t="s">
        <v>26</v>
      </c>
      <c r="I20" s="5" t="s">
        <v>10</v>
      </c>
      <c r="J20" s="5" t="s">
        <v>26</v>
      </c>
      <c r="K20" s="1"/>
    </row>
    <row r="21" spans="1:11" x14ac:dyDescent="0.25">
      <c r="A21" t="s">
        <v>2</v>
      </c>
      <c r="C21">
        <v>121</v>
      </c>
      <c r="E21">
        <v>31</v>
      </c>
      <c r="F21">
        <f t="shared" ref="F21:F27" si="3">E21*C21</f>
        <v>3751</v>
      </c>
      <c r="G21" s="3">
        <v>51.6</v>
      </c>
      <c r="H21">
        <f t="shared" ref="H21:H27" si="4">G21*C21</f>
        <v>6243.6</v>
      </c>
      <c r="I21">
        <v>55</v>
      </c>
      <c r="J21">
        <f t="shared" ref="J21:J27" si="5">I21*C21</f>
        <v>6655</v>
      </c>
      <c r="K21" s="1"/>
    </row>
    <row r="22" spans="1:11" x14ac:dyDescent="0.25">
      <c r="A22" t="s">
        <v>3</v>
      </c>
      <c r="C22">
        <v>312</v>
      </c>
      <c r="E22">
        <v>31</v>
      </c>
      <c r="F22">
        <f t="shared" si="3"/>
        <v>9672</v>
      </c>
      <c r="G22" s="3">
        <v>18.2</v>
      </c>
      <c r="H22">
        <f t="shared" si="4"/>
        <v>5678.4</v>
      </c>
      <c r="I22">
        <v>17.3</v>
      </c>
      <c r="J22">
        <f t="shared" si="5"/>
        <v>5397.6</v>
      </c>
    </row>
    <row r="23" spans="1:11" x14ac:dyDescent="0.25">
      <c r="A23" t="s">
        <v>4</v>
      </c>
      <c r="C23">
        <v>32</v>
      </c>
      <c r="E23">
        <v>37.1</v>
      </c>
      <c r="F23">
        <f t="shared" si="3"/>
        <v>1187.2</v>
      </c>
      <c r="G23" s="3">
        <v>53.9</v>
      </c>
      <c r="H23">
        <f t="shared" si="4"/>
        <v>1724.8</v>
      </c>
      <c r="I23">
        <v>56</v>
      </c>
      <c r="J23">
        <f t="shared" si="5"/>
        <v>1792</v>
      </c>
    </row>
    <row r="24" spans="1:11" x14ac:dyDescent="0.25">
      <c r="A24" t="s">
        <v>5</v>
      </c>
      <c r="C24">
        <v>43</v>
      </c>
      <c r="E24">
        <v>37.1</v>
      </c>
      <c r="F24">
        <f t="shared" si="3"/>
        <v>1595.3</v>
      </c>
      <c r="G24" s="3">
        <v>18.2</v>
      </c>
      <c r="H24">
        <f t="shared" si="4"/>
        <v>782.6</v>
      </c>
      <c r="I24">
        <v>17.3</v>
      </c>
      <c r="J24">
        <f t="shared" si="5"/>
        <v>743.9</v>
      </c>
    </row>
    <row r="25" spans="1:11" x14ac:dyDescent="0.25">
      <c r="A25" t="s">
        <v>21</v>
      </c>
      <c r="C25">
        <v>13</v>
      </c>
      <c r="E25">
        <v>35</v>
      </c>
      <c r="F25">
        <f t="shared" si="3"/>
        <v>455</v>
      </c>
      <c r="G25" s="3">
        <v>38.200000000000003</v>
      </c>
      <c r="H25">
        <f t="shared" si="4"/>
        <v>496.6</v>
      </c>
      <c r="I25">
        <v>39</v>
      </c>
      <c r="J25">
        <f t="shared" si="5"/>
        <v>507</v>
      </c>
    </row>
    <row r="26" spans="1:11" x14ac:dyDescent="0.25">
      <c r="A26" t="s">
        <v>7</v>
      </c>
      <c r="C26">
        <v>138</v>
      </c>
      <c r="E26" s="3">
        <v>18.5</v>
      </c>
      <c r="F26">
        <f t="shared" si="3"/>
        <v>2553</v>
      </c>
      <c r="G26" s="3">
        <v>17.7</v>
      </c>
      <c r="H26">
        <f t="shared" si="4"/>
        <v>2442.6</v>
      </c>
      <c r="I26">
        <v>17.3</v>
      </c>
      <c r="J26">
        <f t="shared" si="5"/>
        <v>2387.4</v>
      </c>
      <c r="K26" s="3"/>
    </row>
    <row r="27" spans="1:11" x14ac:dyDescent="0.25">
      <c r="A27" t="s">
        <v>8</v>
      </c>
      <c r="C27">
        <v>8</v>
      </c>
      <c r="E27" s="3">
        <v>10</v>
      </c>
      <c r="F27">
        <f t="shared" si="3"/>
        <v>80</v>
      </c>
      <c r="G27" s="3">
        <v>10.7</v>
      </c>
      <c r="H27">
        <f t="shared" si="4"/>
        <v>85.6</v>
      </c>
      <c r="I27">
        <v>7.5</v>
      </c>
      <c r="J27">
        <f t="shared" si="5"/>
        <v>60</v>
      </c>
      <c r="K27" s="3"/>
    </row>
    <row r="28" spans="1:11" x14ac:dyDescent="0.25">
      <c r="C28" s="1">
        <f>SUM(C21:C27)</f>
        <v>667</v>
      </c>
      <c r="E28" s="3"/>
      <c r="F28" s="1">
        <f>SUM(F21:F27)</f>
        <v>19293.5</v>
      </c>
      <c r="G28" s="3"/>
      <c r="H28" s="1">
        <f>SUM(H21:H27)</f>
        <v>17454.199999999997</v>
      </c>
      <c r="J28" s="1">
        <f>SUM(J21:J27)</f>
        <v>17542.900000000001</v>
      </c>
      <c r="K28" s="3"/>
    </row>
    <row r="29" spans="1:11" x14ac:dyDescent="0.25">
      <c r="E29" s="3"/>
      <c r="G29" s="3"/>
      <c r="K29" s="4"/>
    </row>
    <row r="30" spans="1:11" x14ac:dyDescent="0.25">
      <c r="K30" s="4"/>
    </row>
    <row r="31" spans="1:11" x14ac:dyDescent="0.25">
      <c r="K31" s="4"/>
    </row>
    <row r="32" spans="1:11" x14ac:dyDescent="0.25">
      <c r="K32" s="4"/>
    </row>
    <row r="33" spans="1:12" x14ac:dyDescent="0.25">
      <c r="B33" t="s">
        <v>13</v>
      </c>
      <c r="F33">
        <v>1011</v>
      </c>
      <c r="G33" s="2"/>
      <c r="H33">
        <v>0</v>
      </c>
      <c r="J33">
        <v>0</v>
      </c>
      <c r="K33" s="4"/>
    </row>
    <row r="34" spans="1:12" x14ac:dyDescent="0.25">
      <c r="B34" s="1" t="s">
        <v>11</v>
      </c>
      <c r="C34" s="1"/>
      <c r="D34" s="1"/>
      <c r="E34" s="1"/>
      <c r="F34" s="1">
        <f>F18+F28+F33</f>
        <v>47220.2</v>
      </c>
      <c r="G34" s="1"/>
      <c r="H34" s="1">
        <f>H18+H28+H33</f>
        <v>42431.9</v>
      </c>
      <c r="I34" s="1"/>
      <c r="J34" s="1">
        <f>J18+J28+J33</f>
        <v>44118.65</v>
      </c>
      <c r="K34" s="4"/>
    </row>
    <row r="35" spans="1:12" x14ac:dyDescent="0.25">
      <c r="B35" s="1"/>
      <c r="C35" s="1"/>
      <c r="D35" s="1"/>
      <c r="E35" s="1"/>
      <c r="F35" s="1"/>
      <c r="G35" s="1"/>
      <c r="H35" s="1"/>
      <c r="I35" s="1"/>
      <c r="J35" s="1"/>
      <c r="K35" s="4"/>
    </row>
    <row r="36" spans="1:12" x14ac:dyDescent="0.25">
      <c r="A36" t="s">
        <v>24</v>
      </c>
      <c r="B36" t="s">
        <v>27</v>
      </c>
      <c r="K36" s="4"/>
    </row>
    <row r="37" spans="1:12" x14ac:dyDescent="0.25">
      <c r="B37" t="s">
        <v>28</v>
      </c>
    </row>
    <row r="38" spans="1:12" x14ac:dyDescent="0.25">
      <c r="B38" t="s">
        <v>25</v>
      </c>
    </row>
    <row r="39" spans="1:12" x14ac:dyDescent="0.25">
      <c r="B39" t="s">
        <v>29</v>
      </c>
    </row>
    <row r="40" spans="1:12" x14ac:dyDescent="0.25">
      <c r="B40" t="s">
        <v>30</v>
      </c>
    </row>
    <row r="41" spans="1:12" x14ac:dyDescent="0.25">
      <c r="B41" t="s">
        <v>32</v>
      </c>
    </row>
    <row r="44" spans="1:12" x14ac:dyDescent="0.25">
      <c r="A44" t="s">
        <v>18</v>
      </c>
    </row>
    <row r="45" spans="1:12" x14ac:dyDescent="0.25">
      <c r="A45" t="s">
        <v>19</v>
      </c>
    </row>
    <row r="46" spans="1:12" x14ac:dyDescent="0.25">
      <c r="K46" s="1"/>
      <c r="L46" s="1"/>
    </row>
    <row r="47" spans="1:12" x14ac:dyDescent="0.25">
      <c r="K47" s="1"/>
      <c r="L47" s="1"/>
    </row>
  </sheetData>
  <pageMargins left="0.7" right="0.7" top="0.75" bottom="0.75" header="0.3" footer="0.3"/>
  <pageSetup paperSize="9" scale="7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Taul1</vt:lpstr>
      <vt:lpstr>Taul2</vt:lpstr>
      <vt:lpstr>Taul3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Jouko Käkönen</dc:creator>
  <cp:lastModifiedBy>Jouko Käkönen</cp:lastModifiedBy>
  <cp:lastPrinted>2018-09-05T07:15:57Z</cp:lastPrinted>
  <dcterms:created xsi:type="dcterms:W3CDTF">2015-10-09T12:24:03Z</dcterms:created>
  <dcterms:modified xsi:type="dcterms:W3CDTF">2021-12-07T13:54:56Z</dcterms:modified>
</cp:coreProperties>
</file>