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X:\# Pöytäkirjat\Tekninen lautakunta\2019\Tekla 9 6.11.2019\"/>
    </mc:Choice>
  </mc:AlternateContent>
  <xr:revisionPtr revIDLastSave="0" documentId="13_ncr:1_{05754E0F-12B2-4770-BF86-A754795A9310}" xr6:coauthVersionLast="45" xr6:coauthVersionMax="45" xr10:uidLastSave="{00000000-0000-0000-0000-000000000000}"/>
  <bookViews>
    <workbookView xWindow="-120" yWindow="-120" windowWidth="29040" windowHeight="17640" xr2:uid="{00000000-000D-0000-FFFF-FFFF00000000}"/>
  </bookViews>
  <sheets>
    <sheet name="Investoinnit" sheetId="4" r:id="rId1"/>
    <sheet name="Taul2" sheetId="2" r:id="rId2"/>
    <sheet name="Taul3" sheetId="3" r:id="rId3"/>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9" i="4" l="1"/>
  <c r="G158" i="4"/>
  <c r="F159" i="4"/>
  <c r="F158" i="4"/>
  <c r="E159" i="4"/>
  <c r="E158" i="4"/>
  <c r="D159" i="4"/>
  <c r="D158" i="4"/>
  <c r="D152" i="4" l="1"/>
  <c r="G129" i="4"/>
  <c r="F129" i="4"/>
  <c r="E129" i="4"/>
  <c r="E61" i="4" l="1"/>
  <c r="D38" i="4" l="1"/>
  <c r="D11" i="4" l="1"/>
  <c r="D61" i="4" l="1"/>
  <c r="C107" i="4" l="1"/>
  <c r="D138" i="4" l="1"/>
  <c r="E24" i="4" l="1"/>
  <c r="D24" i="4"/>
  <c r="E160" i="4" l="1"/>
  <c r="G160" i="4"/>
  <c r="F160" i="4"/>
  <c r="D160" i="4"/>
  <c r="D129" i="4"/>
  <c r="G11" i="4" l="1"/>
  <c r="C118" i="4" l="1"/>
  <c r="G118" i="4"/>
  <c r="F118" i="4"/>
  <c r="E118" i="4"/>
  <c r="D118" i="4"/>
  <c r="F107" i="4"/>
  <c r="E107" i="4"/>
  <c r="D107" i="4"/>
  <c r="D72" i="4"/>
  <c r="G83" i="4" l="1"/>
  <c r="F83" i="4"/>
  <c r="E83" i="4"/>
  <c r="D83" i="4"/>
  <c r="G107" i="4"/>
  <c r="G93" i="4"/>
  <c r="F93" i="4"/>
  <c r="E93" i="4"/>
  <c r="D93" i="4"/>
  <c r="E11" i="4"/>
  <c r="F11" i="4"/>
</calcChain>
</file>

<file path=xl/sharedStrings.xml><?xml version="1.0" encoding="utf-8"?>
<sst xmlns="http://schemas.openxmlformats.org/spreadsheetml/2006/main" count="83" uniqueCount="34">
  <si>
    <t>KUNNANHALLITUS</t>
  </si>
  <si>
    <t>Kiinteistöt</t>
  </si>
  <si>
    <t>Kustannus-arvio</t>
  </si>
  <si>
    <t>Menot</t>
  </si>
  <si>
    <t>Tulot</t>
  </si>
  <si>
    <t>Nettomeno</t>
  </si>
  <si>
    <t>TEKNINEN LAUTAKUNTA</t>
  </si>
  <si>
    <t>Liikenneväylät</t>
  </si>
  <si>
    <t>Vesihuoltolaitos</t>
  </si>
  <si>
    <t>Vesijohtoverkosto</t>
  </si>
  <si>
    <t>Viemäriverkosto</t>
  </si>
  <si>
    <t>Valaistus</t>
  </si>
  <si>
    <t>SIVISTYSLAUTAKUNTA</t>
  </si>
  <si>
    <t>960xx</t>
  </si>
  <si>
    <t>96xx</t>
  </si>
  <si>
    <t>Puistot</t>
  </si>
  <si>
    <t>Häiriötilanteiden kalustohankinnat</t>
  </si>
  <si>
    <t>YPÄJÄN KUNTA</t>
  </si>
  <si>
    <t>YHTEENSÄ</t>
  </si>
  <si>
    <t>2019-2022 Loimijoen ranta-alueen ja muiden puistoalueiden perusparantaminen.</t>
  </si>
  <si>
    <t>Kustannus- arvio</t>
  </si>
  <si>
    <t xml:space="preserve"> Kuntakeskuksen tulevien vuosien kasvumahdollisuuden turvaaminen maata hankkimalla.</t>
  </si>
  <si>
    <t>INVESTOINTISUUNNITELMA 2020 - 2023</t>
  </si>
  <si>
    <t>Omatoimikirjasto</t>
  </si>
  <si>
    <t>v. 2020 vai 2020-2021?</t>
  </si>
  <si>
    <r>
      <t xml:space="preserve">Tulot </t>
    </r>
    <r>
      <rPr>
        <sz val="9"/>
        <rFont val="Calibri"/>
        <family val="2"/>
        <scheme val="minor"/>
      </rPr>
      <t>(mahd. valtionav. 80%)</t>
    </r>
  </si>
  <si>
    <t>2020 Haja-asutusalueen viemäröinnin kehittäminen ja vanhan verkoston saneeraus.</t>
  </si>
  <si>
    <t>2021-2023 Vanhan katuvalaistuksen uudistaminen led-tekniikalla.</t>
  </si>
  <si>
    <t>2021 - 2023 Kaavateiden perusparannus</t>
  </si>
  <si>
    <t>Kesäteatteri</t>
  </si>
  <si>
    <t>Kesäteatterin katsomon takaseinän ja kulkuporttien rakentaminen</t>
  </si>
  <si>
    <t>Omatoimikirjaston toteuttaminen Ypäjällä on perusteltua, koska Ypäjän kunnankirjasto on osa Louna-kirjastoja ja teemme jo nyt tiivistä seudullista yhteistyötä kirjastojen osalta. Muissa seudun kirjastoissa omatoimikirjastot on jo toteutettu tai toteutusta ollaan aloittamassa. Omatoimikirjasto myös laajentaa asiakaspalvelun mahdollisuuksia kapeasta henkilöresurssista huolimatta. Mikäli omatoimikirjasto päätetään toteuttaa, pitää hankinta kilpailuttaa. Kustannusarvio on suuntaa-antava.                                             Omatoimikirjaston toteuttamiseksi on mahdollista hakea valtionavustusta, joka voisi kattaa enintään 80% toteutuskustannuksista.</t>
  </si>
  <si>
    <t>2020 Vesijohtoverkoston saneeraus.</t>
  </si>
  <si>
    <t>Tekla 6.11.2019 § 88, liite 20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</si>
</sst>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
    <numFmt numFmtId="166" formatCode="#,##0\ _€"/>
    <numFmt numFmtId="167" formatCode="_-* #,##0\ _€_-;\-* #,##0\ _€_-;_-* &quot;-&quot;??\ _€_-;_-@_-"/>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i/>
      <sz val="11"/>
      <name val="Calibri"/>
      <family val="2"/>
      <scheme val="minor"/>
    </font>
    <font>
      <b/>
      <sz val="14"/>
      <color theme="1"/>
      <name val="Calibri"/>
      <family val="2"/>
      <scheme val="minor"/>
    </font>
    <font>
      <sz val="11"/>
      <color theme="9" tint="-0.249977111117893"/>
      <name val="Calibri"/>
      <family val="2"/>
      <scheme val="minor"/>
    </font>
    <font>
      <i/>
      <sz val="11"/>
      <color theme="9" tint="-0.249977111117893"/>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4" fillId="0" borderId="0" applyFont="0" applyFill="0" applyBorder="0" applyAlignment="0" applyProtection="0"/>
    <xf numFmtId="164" fontId="4" fillId="0" borderId="0" applyFont="0" applyFill="0" applyBorder="0" applyAlignment="0" applyProtection="0"/>
  </cellStyleXfs>
  <cellXfs count="133">
    <xf numFmtId="0" fontId="0" fillId="0" borderId="0" xfId="0"/>
    <xf numFmtId="0" fontId="1" fillId="0" borderId="0" xfId="0" applyFont="1"/>
    <xf numFmtId="0" fontId="0" fillId="0" borderId="0" xfId="0" applyAlignment="1">
      <alignment wrapText="1"/>
    </xf>
    <xf numFmtId="0" fontId="2" fillId="0" borderId="0" xfId="0" applyFont="1"/>
    <xf numFmtId="3" fontId="0" fillId="0" borderId="1" xfId="0" applyNumberFormat="1" applyBorder="1"/>
    <xf numFmtId="3" fontId="3" fillId="0" borderId="0" xfId="0" applyNumberFormat="1" applyFont="1"/>
    <xf numFmtId="165" fontId="3" fillId="0" borderId="0" xfId="0" applyNumberFormat="1" applyFont="1"/>
    <xf numFmtId="165" fontId="0" fillId="0" borderId="0" xfId="0" applyNumberFormat="1" applyBorder="1"/>
    <xf numFmtId="0" fontId="0" fillId="0" borderId="1" xfId="0" applyBorder="1"/>
    <xf numFmtId="166" fontId="0" fillId="0" borderId="1" xfId="0" applyNumberFormat="1" applyBorder="1"/>
    <xf numFmtId="166" fontId="0" fillId="0" borderId="0" xfId="0" applyNumberFormat="1"/>
    <xf numFmtId="0" fontId="0" fillId="0" borderId="0" xfId="0" applyBorder="1" applyAlignment="1">
      <alignment wrapText="1"/>
    </xf>
    <xf numFmtId="0" fontId="0" fillId="0" borderId="1" xfId="0" applyFill="1" applyBorder="1"/>
    <xf numFmtId="3" fontId="0" fillId="0" borderId="1" xfId="0" applyNumberFormat="1" applyFill="1" applyBorder="1"/>
    <xf numFmtId="0" fontId="0" fillId="0" borderId="0" xfId="0" applyBorder="1"/>
    <xf numFmtId="0" fontId="0" fillId="0" borderId="8" xfId="0" applyBorder="1"/>
    <xf numFmtId="0" fontId="0" fillId="0" borderId="9" xfId="0" applyBorder="1"/>
    <xf numFmtId="0" fontId="0" fillId="0" borderId="3" xfId="0" applyBorder="1"/>
    <xf numFmtId="0" fontId="0" fillId="0" borderId="2" xfId="0" applyBorder="1"/>
    <xf numFmtId="0" fontId="0" fillId="0" borderId="4" xfId="0" applyBorder="1"/>
    <xf numFmtId="3" fontId="3" fillId="0" borderId="2" xfId="0" applyNumberFormat="1" applyFont="1" applyBorder="1"/>
    <xf numFmtId="3" fontId="0" fillId="0" borderId="0" xfId="0" applyNumberFormat="1"/>
    <xf numFmtId="167" fontId="0" fillId="0" borderId="1" xfId="1" applyNumberFormat="1" applyFont="1" applyBorder="1" applyAlignment="1">
      <alignment horizontal="right"/>
    </xf>
    <xf numFmtId="3" fontId="3" fillId="0" borderId="0" xfId="0" applyNumberFormat="1" applyFont="1" applyAlignment="1">
      <alignment horizontal="center"/>
    </xf>
    <xf numFmtId="167" fontId="0" fillId="0" borderId="1" xfId="1" applyNumberFormat="1" applyFont="1" applyBorder="1" applyAlignment="1">
      <alignment horizontal="center"/>
    </xf>
    <xf numFmtId="3" fontId="3" fillId="0" borderId="0" xfId="0" applyNumberFormat="1" applyFont="1" applyAlignment="1">
      <alignment horizontal="left"/>
    </xf>
    <xf numFmtId="166" fontId="0" fillId="0" borderId="1" xfId="0" applyNumberFormat="1" applyBorder="1" applyAlignment="1">
      <alignment horizontal="right"/>
    </xf>
    <xf numFmtId="166" fontId="0" fillId="0" borderId="0" xfId="0" applyNumberFormat="1" applyAlignment="1">
      <alignment horizontal="right"/>
    </xf>
    <xf numFmtId="0" fontId="0" fillId="0" borderId="7" xfId="0" applyBorder="1"/>
    <xf numFmtId="0" fontId="0" fillId="0" borderId="7" xfId="0" applyBorder="1" applyAlignment="1"/>
    <xf numFmtId="0" fontId="0" fillId="0" borderId="8" xfId="0" applyBorder="1" applyAlignment="1"/>
    <xf numFmtId="0" fontId="0" fillId="0" borderId="9" xfId="0" applyBorder="1" applyAlignment="1"/>
    <xf numFmtId="0" fontId="0" fillId="0" borderId="0" xfId="0" applyFill="1" applyBorder="1"/>
    <xf numFmtId="0" fontId="0" fillId="0" borderId="7" xfId="0" applyFill="1" applyBorder="1"/>
    <xf numFmtId="0" fontId="0" fillId="0" borderId="7" xfId="0" applyFont="1" applyBorder="1"/>
    <xf numFmtId="0" fontId="0" fillId="0" borderId="0" xfId="0" applyBorder="1" applyAlignment="1">
      <alignment horizontal="left"/>
    </xf>
    <xf numFmtId="0" fontId="5" fillId="0" borderId="0" xfId="0" applyFont="1"/>
    <xf numFmtId="0" fontId="6" fillId="0" borderId="0" xfId="0" applyFont="1"/>
    <xf numFmtId="3" fontId="6" fillId="0" borderId="1" xfId="0" applyNumberFormat="1" applyFont="1" applyBorder="1"/>
    <xf numFmtId="3" fontId="7" fillId="0" borderId="1" xfId="0" applyNumberFormat="1" applyFont="1" applyBorder="1"/>
    <xf numFmtId="3" fontId="6" fillId="0" borderId="0" xfId="0" applyNumberFormat="1" applyFont="1"/>
    <xf numFmtId="3" fontId="6" fillId="0" borderId="0" xfId="0" applyNumberFormat="1" applyFont="1" applyBorder="1"/>
    <xf numFmtId="3" fontId="7" fillId="0" borderId="0" xfId="0" applyNumberFormat="1" applyFont="1" applyBorder="1"/>
    <xf numFmtId="0" fontId="8" fillId="0" borderId="0" xfId="0" applyFont="1"/>
    <xf numFmtId="3" fontId="9" fillId="0" borderId="0" xfId="0" applyNumberFormat="1" applyFont="1" applyAlignment="1">
      <alignment horizontal="center"/>
    </xf>
    <xf numFmtId="0" fontId="10" fillId="0" borderId="0" xfId="0" applyFont="1"/>
    <xf numFmtId="0" fontId="10" fillId="0" borderId="0" xfId="0" applyFont="1" applyAlignment="1">
      <alignment wrapText="1"/>
    </xf>
    <xf numFmtId="0" fontId="11" fillId="0" borderId="0" xfId="0" applyFont="1"/>
    <xf numFmtId="166" fontId="10" fillId="0" borderId="0" xfId="0" applyNumberFormat="1" applyFont="1"/>
    <xf numFmtId="166" fontId="10" fillId="0" borderId="1" xfId="0" applyNumberFormat="1" applyFont="1" applyBorder="1"/>
    <xf numFmtId="3" fontId="10" fillId="0" borderId="1" xfId="0" applyNumberFormat="1" applyFont="1" applyBorder="1"/>
    <xf numFmtId="0" fontId="10" fillId="0" borderId="1" xfId="0" applyFont="1" applyBorder="1"/>
    <xf numFmtId="166" fontId="10" fillId="0" borderId="0" xfId="0" applyNumberFormat="1" applyFont="1" applyAlignment="1">
      <alignment horizontal="right"/>
    </xf>
    <xf numFmtId="3" fontId="12" fillId="0" borderId="0" xfId="0" applyNumberFormat="1" applyFont="1" applyAlignment="1">
      <alignment horizontal="center"/>
    </xf>
    <xf numFmtId="3" fontId="12" fillId="0" borderId="0" xfId="0" applyNumberFormat="1" applyFont="1"/>
    <xf numFmtId="0" fontId="10" fillId="0" borderId="0" xfId="0" applyFont="1" applyBorder="1"/>
    <xf numFmtId="0" fontId="10" fillId="0" borderId="8" xfId="0" applyFont="1" applyBorder="1"/>
    <xf numFmtId="0" fontId="0" fillId="0" borderId="3" xfId="0" applyBorder="1" applyAlignment="1"/>
    <xf numFmtId="0" fontId="0" fillId="0" borderId="2" xfId="0" applyBorder="1" applyAlignment="1"/>
    <xf numFmtId="0" fontId="0" fillId="0" borderId="4" xfId="0" applyBorder="1" applyAlignment="1"/>
    <xf numFmtId="0" fontId="1" fillId="0" borderId="0" xfId="0" applyFont="1" applyBorder="1"/>
    <xf numFmtId="3" fontId="0" fillId="0" borderId="0" xfId="0" applyNumberFormat="1" applyBorder="1"/>
    <xf numFmtId="167" fontId="0" fillId="0" borderId="0" xfId="1" applyNumberFormat="1" applyFont="1" applyBorder="1" applyAlignment="1">
      <alignment horizontal="right"/>
    </xf>
    <xf numFmtId="167" fontId="0" fillId="0" borderId="0" xfId="1" applyNumberFormat="1" applyFont="1" applyBorder="1" applyAlignment="1">
      <alignment horizontal="center"/>
    </xf>
    <xf numFmtId="0" fontId="11" fillId="0" borderId="0" xfId="0" applyFont="1" applyBorder="1"/>
    <xf numFmtId="3" fontId="0" fillId="0" borderId="0" xfId="0" applyNumberFormat="1" applyFill="1" applyBorder="1"/>
    <xf numFmtId="3" fontId="0" fillId="0" borderId="10" xfId="0" applyNumberFormat="1" applyBorder="1"/>
    <xf numFmtId="0" fontId="1" fillId="0" borderId="8" xfId="0" applyFont="1" applyBorder="1"/>
    <xf numFmtId="166" fontId="0" fillId="0" borderId="0" xfId="0" applyNumberFormat="1" applyFill="1"/>
    <xf numFmtId="3" fontId="3" fillId="0" borderId="0" xfId="0" applyNumberFormat="1" applyFont="1" applyFill="1"/>
    <xf numFmtId="3" fontId="0" fillId="0" borderId="0" xfId="0" applyNumberFormat="1" applyFill="1"/>
    <xf numFmtId="0" fontId="0" fillId="0" borderId="3" xfId="0" applyFill="1" applyBorder="1"/>
    <xf numFmtId="0" fontId="0" fillId="0" borderId="2" xfId="0" applyFill="1" applyBorder="1"/>
    <xf numFmtId="3" fontId="3" fillId="0" borderId="2" xfId="0" applyNumberFormat="1" applyFont="1" applyFill="1" applyBorder="1"/>
    <xf numFmtId="165" fontId="0" fillId="0" borderId="2" xfId="0" applyNumberFormat="1" applyFill="1" applyBorder="1"/>
    <xf numFmtId="3" fontId="3" fillId="0" borderId="4" xfId="0" applyNumberFormat="1" applyFont="1" applyFill="1" applyBorder="1"/>
    <xf numFmtId="0" fontId="0" fillId="0" borderId="8" xfId="0" applyFill="1" applyBorder="1"/>
    <xf numFmtId="3" fontId="3" fillId="0" borderId="8" xfId="0" applyNumberFormat="1" applyFont="1" applyFill="1" applyBorder="1"/>
    <xf numFmtId="165" fontId="0" fillId="0" borderId="8" xfId="0" applyNumberFormat="1" applyFill="1" applyBorder="1"/>
    <xf numFmtId="3" fontId="3" fillId="0" borderId="9" xfId="0" applyNumberFormat="1" applyFont="1" applyFill="1" applyBorder="1"/>
    <xf numFmtId="0" fontId="0" fillId="0" borderId="0" xfId="0" applyFont="1" applyAlignment="1">
      <alignment horizontal="right"/>
    </xf>
    <xf numFmtId="165" fontId="0" fillId="0" borderId="4" xfId="0" applyNumberFormat="1" applyBorder="1"/>
    <xf numFmtId="3" fontId="3" fillId="0" borderId="8" xfId="0" applyNumberFormat="1" applyFont="1" applyBorder="1"/>
    <xf numFmtId="165" fontId="0" fillId="0" borderId="9" xfId="0" applyNumberFormat="1" applyBorder="1"/>
    <xf numFmtId="0" fontId="0" fillId="0" borderId="0" xfId="0" applyBorder="1" applyAlignment="1">
      <alignment wrapText="1"/>
    </xf>
    <xf numFmtId="0" fontId="0" fillId="2" borderId="0" xfId="0" applyFill="1" applyBorder="1" applyAlignment="1">
      <alignment wrapText="1"/>
    </xf>
    <xf numFmtId="0" fontId="13" fillId="0" borderId="0" xfId="0" applyFont="1"/>
    <xf numFmtId="3" fontId="3" fillId="0" borderId="0" xfId="0" applyNumberFormat="1" applyFont="1" applyBorder="1"/>
    <xf numFmtId="3" fontId="3" fillId="0" borderId="0" xfId="0" applyNumberFormat="1" applyFont="1" applyFill="1" applyBorder="1"/>
    <xf numFmtId="165" fontId="0" fillId="0" borderId="0" xfId="0" applyNumberFormat="1" applyFill="1" applyBorder="1"/>
    <xf numFmtId="0" fontId="8" fillId="0" borderId="0" xfId="0" applyFont="1" applyBorder="1"/>
    <xf numFmtId="166" fontId="14" fillId="0" borderId="1" xfId="0" applyNumberFormat="1" applyFont="1" applyBorder="1"/>
    <xf numFmtId="3" fontId="14" fillId="0" borderId="1" xfId="0" applyNumberFormat="1" applyFont="1" applyBorder="1"/>
    <xf numFmtId="0" fontId="14" fillId="0" borderId="1" xfId="0" applyFont="1" applyBorder="1"/>
    <xf numFmtId="3" fontId="15" fillId="0" borderId="0" xfId="0" applyNumberFormat="1" applyFont="1" applyAlignment="1">
      <alignment horizontal="center"/>
    </xf>
    <xf numFmtId="0" fontId="0" fillId="0" borderId="0" xfId="0"/>
    <xf numFmtId="3" fontId="12" fillId="0" borderId="2" xfId="0" applyNumberFormat="1" applyFont="1" applyBorder="1" applyAlignment="1">
      <alignment horizontal="center"/>
    </xf>
    <xf numFmtId="3" fontId="12" fillId="0" borderId="2" xfId="0" applyNumberFormat="1" applyFont="1" applyBorder="1" applyAlignment="1">
      <alignment horizontal="left"/>
    </xf>
    <xf numFmtId="3" fontId="12" fillId="0" borderId="2" xfId="0" applyNumberFormat="1" applyFont="1" applyBorder="1"/>
    <xf numFmtId="3" fontId="12" fillId="0" borderId="4" xfId="0" applyNumberFormat="1" applyFont="1" applyBorder="1"/>
    <xf numFmtId="3" fontId="12" fillId="0" borderId="0" xfId="0" applyNumberFormat="1" applyFont="1" applyBorder="1" applyAlignment="1">
      <alignment horizontal="center"/>
    </xf>
    <xf numFmtId="3" fontId="12" fillId="0" borderId="0" xfId="0" applyNumberFormat="1" applyFont="1" applyBorder="1" applyAlignment="1">
      <alignment horizontal="left"/>
    </xf>
    <xf numFmtId="3" fontId="12" fillId="0" borderId="0" xfId="0" applyNumberFormat="1" applyFont="1" applyBorder="1"/>
    <xf numFmtId="3" fontId="12" fillId="0" borderId="6" xfId="0" applyNumberFormat="1" applyFont="1" applyBorder="1"/>
    <xf numFmtId="166" fontId="0" fillId="0" borderId="1" xfId="0" applyNumberFormat="1" applyFill="1" applyBorder="1"/>
    <xf numFmtId="0" fontId="1" fillId="0" borderId="3" xfId="0" applyFont="1" applyBorder="1"/>
    <xf numFmtId="0" fontId="1" fillId="0" borderId="7" xfId="0" applyFont="1" applyBorder="1"/>
    <xf numFmtId="0" fontId="10" fillId="0" borderId="0" xfId="0" applyFont="1" applyFill="1" applyBorder="1"/>
    <xf numFmtId="0" fontId="10" fillId="0" borderId="2" xfId="0" applyFont="1" applyBorder="1"/>
    <xf numFmtId="0" fontId="0" fillId="0" borderId="5" xfId="0" applyBorder="1"/>
    <xf numFmtId="3" fontId="12" fillId="0" borderId="8" xfId="0" applyNumberFormat="1" applyFont="1" applyBorder="1" applyAlignment="1">
      <alignment horizontal="center"/>
    </xf>
    <xf numFmtId="3" fontId="12" fillId="0" borderId="8" xfId="0" applyNumberFormat="1" applyFont="1" applyBorder="1" applyAlignment="1">
      <alignment horizontal="left"/>
    </xf>
    <xf numFmtId="3" fontId="12" fillId="0" borderId="8" xfId="0" applyNumberFormat="1" applyFont="1" applyBorder="1"/>
    <xf numFmtId="3" fontId="12" fillId="0" borderId="9" xfId="0" applyNumberFormat="1" applyFont="1" applyBorder="1"/>
    <xf numFmtId="0" fontId="10" fillId="0" borderId="0" xfId="0" applyFont="1" applyBorder="1" applyAlignment="1">
      <alignment horizontal="left" wrapText="1"/>
    </xf>
    <xf numFmtId="0" fontId="1" fillId="0" borderId="0" xfId="0" applyFont="1" applyBorder="1" applyAlignment="1">
      <alignment wrapText="1"/>
    </xf>
    <xf numFmtId="3" fontId="0" fillId="0" borderId="0" xfId="0" applyNumberFormat="1" applyBorder="1" applyAlignment="1"/>
    <xf numFmtId="0" fontId="0" fillId="0" borderId="3"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0" xfId="0" applyFill="1" applyBorder="1" applyAlignment="1">
      <alignment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cellXfs>
  <cellStyles count="3">
    <cellStyle name="Normaali" xfId="0" builtinId="0"/>
    <cellStyle name="Pilkku" xfId="1" builtinId="3"/>
    <cellStyle name="Pilkku 2" xfId="2"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0"/>
  <sheetViews>
    <sheetView tabSelected="1" topLeftCell="A31" zoomScale="126" zoomScaleNormal="126" workbookViewId="0">
      <selection activeCell="E53" sqref="E53"/>
    </sheetView>
  </sheetViews>
  <sheetFormatPr defaultRowHeight="15" x14ac:dyDescent="0.25"/>
  <cols>
    <col min="1" max="1" width="9.28515625" bestFit="1" customWidth="1"/>
    <col min="2" max="3" width="10.7109375" customWidth="1"/>
    <col min="4" max="4" width="11" customWidth="1"/>
    <col min="5" max="5" width="12.28515625" bestFit="1" customWidth="1"/>
    <col min="6" max="6" width="10.42578125" customWidth="1"/>
    <col min="7" max="7" width="10.7109375" customWidth="1"/>
    <col min="8" max="8" width="13.140625" customWidth="1"/>
    <col min="9" max="9" width="9.5703125" bestFit="1" customWidth="1"/>
    <col min="257" max="257" width="9.28515625" bestFit="1" customWidth="1"/>
    <col min="258" max="259" width="10.7109375" customWidth="1"/>
    <col min="260" max="261" width="12.28515625" bestFit="1" customWidth="1"/>
    <col min="262" max="262" width="9.28515625" bestFit="1" customWidth="1"/>
    <col min="263" max="263" width="11.5703125" customWidth="1"/>
    <col min="513" max="513" width="9.28515625" bestFit="1" customWidth="1"/>
    <col min="514" max="515" width="10.7109375" customWidth="1"/>
    <col min="516" max="517" width="12.28515625" bestFit="1" customWidth="1"/>
    <col min="518" max="518" width="9.28515625" bestFit="1" customWidth="1"/>
    <col min="519" max="519" width="11.5703125" customWidth="1"/>
    <col min="769" max="769" width="9.28515625" bestFit="1" customWidth="1"/>
    <col min="770" max="771" width="10.7109375" customWidth="1"/>
    <col min="772" max="773" width="12.28515625" bestFit="1" customWidth="1"/>
    <col min="774" max="774" width="9.28515625" bestFit="1" customWidth="1"/>
    <col min="775" max="775" width="11.5703125" customWidth="1"/>
    <col min="1025" max="1025" width="9.28515625" bestFit="1" customWidth="1"/>
    <col min="1026" max="1027" width="10.7109375" customWidth="1"/>
    <col min="1028" max="1029" width="12.28515625" bestFit="1" customWidth="1"/>
    <col min="1030" max="1030" width="9.28515625" bestFit="1" customWidth="1"/>
    <col min="1031" max="1031" width="11.5703125" customWidth="1"/>
    <col min="1281" max="1281" width="9.28515625" bestFit="1" customWidth="1"/>
    <col min="1282" max="1283" width="10.7109375" customWidth="1"/>
    <col min="1284" max="1285" width="12.28515625" bestFit="1" customWidth="1"/>
    <col min="1286" max="1286" width="9.28515625" bestFit="1" customWidth="1"/>
    <col min="1287" max="1287" width="11.5703125" customWidth="1"/>
    <col min="1537" max="1537" width="9.28515625" bestFit="1" customWidth="1"/>
    <col min="1538" max="1539" width="10.7109375" customWidth="1"/>
    <col min="1540" max="1541" width="12.28515625" bestFit="1" customWidth="1"/>
    <col min="1542" max="1542" width="9.28515625" bestFit="1" customWidth="1"/>
    <col min="1543" max="1543" width="11.5703125" customWidth="1"/>
    <col min="1793" max="1793" width="9.28515625" bestFit="1" customWidth="1"/>
    <col min="1794" max="1795" width="10.7109375" customWidth="1"/>
    <col min="1796" max="1797" width="12.28515625" bestFit="1" customWidth="1"/>
    <col min="1798" max="1798" width="9.28515625" bestFit="1" customWidth="1"/>
    <col min="1799" max="1799" width="11.5703125" customWidth="1"/>
    <col min="2049" max="2049" width="9.28515625" bestFit="1" customWidth="1"/>
    <col min="2050" max="2051" width="10.7109375" customWidth="1"/>
    <col min="2052" max="2053" width="12.28515625" bestFit="1" customWidth="1"/>
    <col min="2054" max="2054" width="9.28515625" bestFit="1" customWidth="1"/>
    <col min="2055" max="2055" width="11.5703125" customWidth="1"/>
    <col min="2305" max="2305" width="9.28515625" bestFit="1" customWidth="1"/>
    <col min="2306" max="2307" width="10.7109375" customWidth="1"/>
    <col min="2308" max="2309" width="12.28515625" bestFit="1" customWidth="1"/>
    <col min="2310" max="2310" width="9.28515625" bestFit="1" customWidth="1"/>
    <col min="2311" max="2311" width="11.5703125" customWidth="1"/>
    <col min="2561" max="2561" width="9.28515625" bestFit="1" customWidth="1"/>
    <col min="2562" max="2563" width="10.7109375" customWidth="1"/>
    <col min="2564" max="2565" width="12.28515625" bestFit="1" customWidth="1"/>
    <col min="2566" max="2566" width="9.28515625" bestFit="1" customWidth="1"/>
    <col min="2567" max="2567" width="11.5703125" customWidth="1"/>
    <col min="2817" max="2817" width="9.28515625" bestFit="1" customWidth="1"/>
    <col min="2818" max="2819" width="10.7109375" customWidth="1"/>
    <col min="2820" max="2821" width="12.28515625" bestFit="1" customWidth="1"/>
    <col min="2822" max="2822" width="9.28515625" bestFit="1" customWidth="1"/>
    <col min="2823" max="2823" width="11.5703125" customWidth="1"/>
    <col min="3073" max="3073" width="9.28515625" bestFit="1" customWidth="1"/>
    <col min="3074" max="3075" width="10.7109375" customWidth="1"/>
    <col min="3076" max="3077" width="12.28515625" bestFit="1" customWidth="1"/>
    <col min="3078" max="3078" width="9.28515625" bestFit="1" customWidth="1"/>
    <col min="3079" max="3079" width="11.5703125" customWidth="1"/>
    <col min="3329" max="3329" width="9.28515625" bestFit="1" customWidth="1"/>
    <col min="3330" max="3331" width="10.7109375" customWidth="1"/>
    <col min="3332" max="3333" width="12.28515625" bestFit="1" customWidth="1"/>
    <col min="3334" max="3334" width="9.28515625" bestFit="1" customWidth="1"/>
    <col min="3335" max="3335" width="11.5703125" customWidth="1"/>
    <col min="3585" max="3585" width="9.28515625" bestFit="1" customWidth="1"/>
    <col min="3586" max="3587" width="10.7109375" customWidth="1"/>
    <col min="3588" max="3589" width="12.28515625" bestFit="1" customWidth="1"/>
    <col min="3590" max="3590" width="9.28515625" bestFit="1" customWidth="1"/>
    <col min="3591" max="3591" width="11.5703125" customWidth="1"/>
    <col min="3841" max="3841" width="9.28515625" bestFit="1" customWidth="1"/>
    <col min="3842" max="3843" width="10.7109375" customWidth="1"/>
    <col min="3844" max="3845" width="12.28515625" bestFit="1" customWidth="1"/>
    <col min="3846" max="3846" width="9.28515625" bestFit="1" customWidth="1"/>
    <col min="3847" max="3847" width="11.5703125" customWidth="1"/>
    <col min="4097" max="4097" width="9.28515625" bestFit="1" customWidth="1"/>
    <col min="4098" max="4099" width="10.7109375" customWidth="1"/>
    <col min="4100" max="4101" width="12.28515625" bestFit="1" customWidth="1"/>
    <col min="4102" max="4102" width="9.28515625" bestFit="1" customWidth="1"/>
    <col min="4103" max="4103" width="11.5703125" customWidth="1"/>
    <col min="4353" max="4353" width="9.28515625" bestFit="1" customWidth="1"/>
    <col min="4354" max="4355" width="10.7109375" customWidth="1"/>
    <col min="4356" max="4357" width="12.28515625" bestFit="1" customWidth="1"/>
    <col min="4358" max="4358" width="9.28515625" bestFit="1" customWidth="1"/>
    <col min="4359" max="4359" width="11.5703125" customWidth="1"/>
    <col min="4609" max="4609" width="9.28515625" bestFit="1" customWidth="1"/>
    <col min="4610" max="4611" width="10.7109375" customWidth="1"/>
    <col min="4612" max="4613" width="12.28515625" bestFit="1" customWidth="1"/>
    <col min="4614" max="4614" width="9.28515625" bestFit="1" customWidth="1"/>
    <col min="4615" max="4615" width="11.5703125" customWidth="1"/>
    <col min="4865" max="4865" width="9.28515625" bestFit="1" customWidth="1"/>
    <col min="4866" max="4867" width="10.7109375" customWidth="1"/>
    <col min="4868" max="4869" width="12.28515625" bestFit="1" customWidth="1"/>
    <col min="4870" max="4870" width="9.28515625" bestFit="1" customWidth="1"/>
    <col min="4871" max="4871" width="11.5703125" customWidth="1"/>
    <col min="5121" max="5121" width="9.28515625" bestFit="1" customWidth="1"/>
    <col min="5122" max="5123" width="10.7109375" customWidth="1"/>
    <col min="5124" max="5125" width="12.28515625" bestFit="1" customWidth="1"/>
    <col min="5126" max="5126" width="9.28515625" bestFit="1" customWidth="1"/>
    <col min="5127" max="5127" width="11.5703125" customWidth="1"/>
    <col min="5377" max="5377" width="9.28515625" bestFit="1" customWidth="1"/>
    <col min="5378" max="5379" width="10.7109375" customWidth="1"/>
    <col min="5380" max="5381" width="12.28515625" bestFit="1" customWidth="1"/>
    <col min="5382" max="5382" width="9.28515625" bestFit="1" customWidth="1"/>
    <col min="5383" max="5383" width="11.5703125" customWidth="1"/>
    <col min="5633" max="5633" width="9.28515625" bestFit="1" customWidth="1"/>
    <col min="5634" max="5635" width="10.7109375" customWidth="1"/>
    <col min="5636" max="5637" width="12.28515625" bestFit="1" customWidth="1"/>
    <col min="5638" max="5638" width="9.28515625" bestFit="1" customWidth="1"/>
    <col min="5639" max="5639" width="11.5703125" customWidth="1"/>
    <col min="5889" max="5889" width="9.28515625" bestFit="1" customWidth="1"/>
    <col min="5890" max="5891" width="10.7109375" customWidth="1"/>
    <col min="5892" max="5893" width="12.28515625" bestFit="1" customWidth="1"/>
    <col min="5894" max="5894" width="9.28515625" bestFit="1" customWidth="1"/>
    <col min="5895" max="5895" width="11.5703125" customWidth="1"/>
    <col min="6145" max="6145" width="9.28515625" bestFit="1" customWidth="1"/>
    <col min="6146" max="6147" width="10.7109375" customWidth="1"/>
    <col min="6148" max="6149" width="12.28515625" bestFit="1" customWidth="1"/>
    <col min="6150" max="6150" width="9.28515625" bestFit="1" customWidth="1"/>
    <col min="6151" max="6151" width="11.5703125" customWidth="1"/>
    <col min="6401" max="6401" width="9.28515625" bestFit="1" customWidth="1"/>
    <col min="6402" max="6403" width="10.7109375" customWidth="1"/>
    <col min="6404" max="6405" width="12.28515625" bestFit="1" customWidth="1"/>
    <col min="6406" max="6406" width="9.28515625" bestFit="1" customWidth="1"/>
    <col min="6407" max="6407" width="11.5703125" customWidth="1"/>
    <col min="6657" max="6657" width="9.28515625" bestFit="1" customWidth="1"/>
    <col min="6658" max="6659" width="10.7109375" customWidth="1"/>
    <col min="6660" max="6661" width="12.28515625" bestFit="1" customWidth="1"/>
    <col min="6662" max="6662" width="9.28515625" bestFit="1" customWidth="1"/>
    <col min="6663" max="6663" width="11.5703125" customWidth="1"/>
    <col min="6913" max="6913" width="9.28515625" bestFit="1" customWidth="1"/>
    <col min="6914" max="6915" width="10.7109375" customWidth="1"/>
    <col min="6916" max="6917" width="12.28515625" bestFit="1" customWidth="1"/>
    <col min="6918" max="6918" width="9.28515625" bestFit="1" customWidth="1"/>
    <col min="6919" max="6919" width="11.5703125" customWidth="1"/>
    <col min="7169" max="7169" width="9.28515625" bestFit="1" customWidth="1"/>
    <col min="7170" max="7171" width="10.7109375" customWidth="1"/>
    <col min="7172" max="7173" width="12.28515625" bestFit="1" customWidth="1"/>
    <col min="7174" max="7174" width="9.28515625" bestFit="1" customWidth="1"/>
    <col min="7175" max="7175" width="11.5703125" customWidth="1"/>
    <col min="7425" max="7425" width="9.28515625" bestFit="1" customWidth="1"/>
    <col min="7426" max="7427" width="10.7109375" customWidth="1"/>
    <col min="7428" max="7429" width="12.28515625" bestFit="1" customWidth="1"/>
    <col min="7430" max="7430" width="9.28515625" bestFit="1" customWidth="1"/>
    <col min="7431" max="7431" width="11.5703125" customWidth="1"/>
    <col min="7681" max="7681" width="9.28515625" bestFit="1" customWidth="1"/>
    <col min="7682" max="7683" width="10.7109375" customWidth="1"/>
    <col min="7684" max="7685" width="12.28515625" bestFit="1" customWidth="1"/>
    <col min="7686" max="7686" width="9.28515625" bestFit="1" customWidth="1"/>
    <col min="7687" max="7687" width="11.5703125" customWidth="1"/>
    <col min="7937" max="7937" width="9.28515625" bestFit="1" customWidth="1"/>
    <col min="7938" max="7939" width="10.7109375" customWidth="1"/>
    <col min="7940" max="7941" width="12.28515625" bestFit="1" customWidth="1"/>
    <col min="7942" max="7942" width="9.28515625" bestFit="1" customWidth="1"/>
    <col min="7943" max="7943" width="11.5703125" customWidth="1"/>
    <col min="8193" max="8193" width="9.28515625" bestFit="1" customWidth="1"/>
    <col min="8194" max="8195" width="10.7109375" customWidth="1"/>
    <col min="8196" max="8197" width="12.28515625" bestFit="1" customWidth="1"/>
    <col min="8198" max="8198" width="9.28515625" bestFit="1" customWidth="1"/>
    <col min="8199" max="8199" width="11.5703125" customWidth="1"/>
    <col min="8449" max="8449" width="9.28515625" bestFit="1" customWidth="1"/>
    <col min="8450" max="8451" width="10.7109375" customWidth="1"/>
    <col min="8452" max="8453" width="12.28515625" bestFit="1" customWidth="1"/>
    <col min="8454" max="8454" width="9.28515625" bestFit="1" customWidth="1"/>
    <col min="8455" max="8455" width="11.5703125" customWidth="1"/>
    <col min="8705" max="8705" width="9.28515625" bestFit="1" customWidth="1"/>
    <col min="8706" max="8707" width="10.7109375" customWidth="1"/>
    <col min="8708" max="8709" width="12.28515625" bestFit="1" customWidth="1"/>
    <col min="8710" max="8710" width="9.28515625" bestFit="1" customWidth="1"/>
    <col min="8711" max="8711" width="11.5703125" customWidth="1"/>
    <col min="8961" max="8961" width="9.28515625" bestFit="1" customWidth="1"/>
    <col min="8962" max="8963" width="10.7109375" customWidth="1"/>
    <col min="8964" max="8965" width="12.28515625" bestFit="1" customWidth="1"/>
    <col min="8966" max="8966" width="9.28515625" bestFit="1" customWidth="1"/>
    <col min="8967" max="8967" width="11.5703125" customWidth="1"/>
    <col min="9217" max="9217" width="9.28515625" bestFit="1" customWidth="1"/>
    <col min="9218" max="9219" width="10.7109375" customWidth="1"/>
    <col min="9220" max="9221" width="12.28515625" bestFit="1" customWidth="1"/>
    <col min="9222" max="9222" width="9.28515625" bestFit="1" customWidth="1"/>
    <col min="9223" max="9223" width="11.5703125" customWidth="1"/>
    <col min="9473" max="9473" width="9.28515625" bestFit="1" customWidth="1"/>
    <col min="9474" max="9475" width="10.7109375" customWidth="1"/>
    <col min="9476" max="9477" width="12.28515625" bestFit="1" customWidth="1"/>
    <col min="9478" max="9478" width="9.28515625" bestFit="1" customWidth="1"/>
    <col min="9479" max="9479" width="11.5703125" customWidth="1"/>
    <col min="9729" max="9729" width="9.28515625" bestFit="1" customWidth="1"/>
    <col min="9730" max="9731" width="10.7109375" customWidth="1"/>
    <col min="9732" max="9733" width="12.28515625" bestFit="1" customWidth="1"/>
    <col min="9734" max="9734" width="9.28515625" bestFit="1" customWidth="1"/>
    <col min="9735" max="9735" width="11.5703125" customWidth="1"/>
    <col min="9985" max="9985" width="9.28515625" bestFit="1" customWidth="1"/>
    <col min="9986" max="9987" width="10.7109375" customWidth="1"/>
    <col min="9988" max="9989" width="12.28515625" bestFit="1" customWidth="1"/>
    <col min="9990" max="9990" width="9.28515625" bestFit="1" customWidth="1"/>
    <col min="9991" max="9991" width="11.5703125" customWidth="1"/>
    <col min="10241" max="10241" width="9.28515625" bestFit="1" customWidth="1"/>
    <col min="10242" max="10243" width="10.7109375" customWidth="1"/>
    <col min="10244" max="10245" width="12.28515625" bestFit="1" customWidth="1"/>
    <col min="10246" max="10246" width="9.28515625" bestFit="1" customWidth="1"/>
    <col min="10247" max="10247" width="11.5703125" customWidth="1"/>
    <col min="10497" max="10497" width="9.28515625" bestFit="1" customWidth="1"/>
    <col min="10498" max="10499" width="10.7109375" customWidth="1"/>
    <col min="10500" max="10501" width="12.28515625" bestFit="1" customWidth="1"/>
    <col min="10502" max="10502" width="9.28515625" bestFit="1" customWidth="1"/>
    <col min="10503" max="10503" width="11.5703125" customWidth="1"/>
    <col min="10753" max="10753" width="9.28515625" bestFit="1" customWidth="1"/>
    <col min="10754" max="10755" width="10.7109375" customWidth="1"/>
    <col min="10756" max="10757" width="12.28515625" bestFit="1" customWidth="1"/>
    <col min="10758" max="10758" width="9.28515625" bestFit="1" customWidth="1"/>
    <col min="10759" max="10759" width="11.5703125" customWidth="1"/>
    <col min="11009" max="11009" width="9.28515625" bestFit="1" customWidth="1"/>
    <col min="11010" max="11011" width="10.7109375" customWidth="1"/>
    <col min="11012" max="11013" width="12.28515625" bestFit="1" customWidth="1"/>
    <col min="11014" max="11014" width="9.28515625" bestFit="1" customWidth="1"/>
    <col min="11015" max="11015" width="11.5703125" customWidth="1"/>
    <col min="11265" max="11265" width="9.28515625" bestFit="1" customWidth="1"/>
    <col min="11266" max="11267" width="10.7109375" customWidth="1"/>
    <col min="11268" max="11269" width="12.28515625" bestFit="1" customWidth="1"/>
    <col min="11270" max="11270" width="9.28515625" bestFit="1" customWidth="1"/>
    <col min="11271" max="11271" width="11.5703125" customWidth="1"/>
    <col min="11521" max="11521" width="9.28515625" bestFit="1" customWidth="1"/>
    <col min="11522" max="11523" width="10.7109375" customWidth="1"/>
    <col min="11524" max="11525" width="12.28515625" bestFit="1" customWidth="1"/>
    <col min="11526" max="11526" width="9.28515625" bestFit="1" customWidth="1"/>
    <col min="11527" max="11527" width="11.5703125" customWidth="1"/>
    <col min="11777" max="11777" width="9.28515625" bestFit="1" customWidth="1"/>
    <col min="11778" max="11779" width="10.7109375" customWidth="1"/>
    <col min="11780" max="11781" width="12.28515625" bestFit="1" customWidth="1"/>
    <col min="11782" max="11782" width="9.28515625" bestFit="1" customWidth="1"/>
    <col min="11783" max="11783" width="11.5703125" customWidth="1"/>
    <col min="12033" max="12033" width="9.28515625" bestFit="1" customWidth="1"/>
    <col min="12034" max="12035" width="10.7109375" customWidth="1"/>
    <col min="12036" max="12037" width="12.28515625" bestFit="1" customWidth="1"/>
    <col min="12038" max="12038" width="9.28515625" bestFit="1" customWidth="1"/>
    <col min="12039" max="12039" width="11.5703125" customWidth="1"/>
    <col min="12289" max="12289" width="9.28515625" bestFit="1" customWidth="1"/>
    <col min="12290" max="12291" width="10.7109375" customWidth="1"/>
    <col min="12292" max="12293" width="12.28515625" bestFit="1" customWidth="1"/>
    <col min="12294" max="12294" width="9.28515625" bestFit="1" customWidth="1"/>
    <col min="12295" max="12295" width="11.5703125" customWidth="1"/>
    <col min="12545" max="12545" width="9.28515625" bestFit="1" customWidth="1"/>
    <col min="12546" max="12547" width="10.7109375" customWidth="1"/>
    <col min="12548" max="12549" width="12.28515625" bestFit="1" customWidth="1"/>
    <col min="12550" max="12550" width="9.28515625" bestFit="1" customWidth="1"/>
    <col min="12551" max="12551" width="11.5703125" customWidth="1"/>
    <col min="12801" max="12801" width="9.28515625" bestFit="1" customWidth="1"/>
    <col min="12802" max="12803" width="10.7109375" customWidth="1"/>
    <col min="12804" max="12805" width="12.28515625" bestFit="1" customWidth="1"/>
    <col min="12806" max="12806" width="9.28515625" bestFit="1" customWidth="1"/>
    <col min="12807" max="12807" width="11.5703125" customWidth="1"/>
    <col min="13057" max="13057" width="9.28515625" bestFit="1" customWidth="1"/>
    <col min="13058" max="13059" width="10.7109375" customWidth="1"/>
    <col min="13060" max="13061" width="12.28515625" bestFit="1" customWidth="1"/>
    <col min="13062" max="13062" width="9.28515625" bestFit="1" customWidth="1"/>
    <col min="13063" max="13063" width="11.5703125" customWidth="1"/>
    <col min="13313" max="13313" width="9.28515625" bestFit="1" customWidth="1"/>
    <col min="13314" max="13315" width="10.7109375" customWidth="1"/>
    <col min="13316" max="13317" width="12.28515625" bestFit="1" customWidth="1"/>
    <col min="13318" max="13318" width="9.28515625" bestFit="1" customWidth="1"/>
    <col min="13319" max="13319" width="11.5703125" customWidth="1"/>
    <col min="13569" max="13569" width="9.28515625" bestFit="1" customWidth="1"/>
    <col min="13570" max="13571" width="10.7109375" customWidth="1"/>
    <col min="13572" max="13573" width="12.28515625" bestFit="1" customWidth="1"/>
    <col min="13574" max="13574" width="9.28515625" bestFit="1" customWidth="1"/>
    <col min="13575" max="13575" width="11.5703125" customWidth="1"/>
    <col min="13825" max="13825" width="9.28515625" bestFit="1" customWidth="1"/>
    <col min="13826" max="13827" width="10.7109375" customWidth="1"/>
    <col min="13828" max="13829" width="12.28515625" bestFit="1" customWidth="1"/>
    <col min="13830" max="13830" width="9.28515625" bestFit="1" customWidth="1"/>
    <col min="13831" max="13831" width="11.5703125" customWidth="1"/>
    <col min="14081" max="14081" width="9.28515625" bestFit="1" customWidth="1"/>
    <col min="14082" max="14083" width="10.7109375" customWidth="1"/>
    <col min="14084" max="14085" width="12.28515625" bestFit="1" customWidth="1"/>
    <col min="14086" max="14086" width="9.28515625" bestFit="1" customWidth="1"/>
    <col min="14087" max="14087" width="11.5703125" customWidth="1"/>
    <col min="14337" max="14337" width="9.28515625" bestFit="1" customWidth="1"/>
    <col min="14338" max="14339" width="10.7109375" customWidth="1"/>
    <col min="14340" max="14341" width="12.28515625" bestFit="1" customWidth="1"/>
    <col min="14342" max="14342" width="9.28515625" bestFit="1" customWidth="1"/>
    <col min="14343" max="14343" width="11.5703125" customWidth="1"/>
    <col min="14593" max="14593" width="9.28515625" bestFit="1" customWidth="1"/>
    <col min="14594" max="14595" width="10.7109375" customWidth="1"/>
    <col min="14596" max="14597" width="12.28515625" bestFit="1" customWidth="1"/>
    <col min="14598" max="14598" width="9.28515625" bestFit="1" customWidth="1"/>
    <col min="14599" max="14599" width="11.5703125" customWidth="1"/>
    <col min="14849" max="14849" width="9.28515625" bestFit="1" customWidth="1"/>
    <col min="14850" max="14851" width="10.7109375" customWidth="1"/>
    <col min="14852" max="14853" width="12.28515625" bestFit="1" customWidth="1"/>
    <col min="14854" max="14854" width="9.28515625" bestFit="1" customWidth="1"/>
    <col min="14855" max="14855" width="11.5703125" customWidth="1"/>
    <col min="15105" max="15105" width="9.28515625" bestFit="1" customWidth="1"/>
    <col min="15106" max="15107" width="10.7109375" customWidth="1"/>
    <col min="15108" max="15109" width="12.28515625" bestFit="1" customWidth="1"/>
    <col min="15110" max="15110" width="9.28515625" bestFit="1" customWidth="1"/>
    <col min="15111" max="15111" width="11.5703125" customWidth="1"/>
    <col min="15361" max="15361" width="9.28515625" bestFit="1" customWidth="1"/>
    <col min="15362" max="15363" width="10.7109375" customWidth="1"/>
    <col min="15364" max="15365" width="12.28515625" bestFit="1" customWidth="1"/>
    <col min="15366" max="15366" width="9.28515625" bestFit="1" customWidth="1"/>
    <col min="15367" max="15367" width="11.5703125" customWidth="1"/>
    <col min="15617" max="15617" width="9.28515625" bestFit="1" customWidth="1"/>
    <col min="15618" max="15619" width="10.7109375" customWidth="1"/>
    <col min="15620" max="15621" width="12.28515625" bestFit="1" customWidth="1"/>
    <col min="15622" max="15622" width="9.28515625" bestFit="1" customWidth="1"/>
    <col min="15623" max="15623" width="11.5703125" customWidth="1"/>
    <col min="15873" max="15873" width="9.28515625" bestFit="1" customWidth="1"/>
    <col min="15874" max="15875" width="10.7109375" customWidth="1"/>
    <col min="15876" max="15877" width="12.28515625" bestFit="1" customWidth="1"/>
    <col min="15878" max="15878" width="9.28515625" bestFit="1" customWidth="1"/>
    <col min="15879" max="15879" width="11.5703125" customWidth="1"/>
    <col min="16129" max="16129" width="9.28515625" bestFit="1" customWidth="1"/>
    <col min="16130" max="16131" width="10.7109375" customWidth="1"/>
    <col min="16132" max="16133" width="12.28515625" bestFit="1" customWidth="1"/>
    <col min="16134" max="16134" width="9.28515625" bestFit="1" customWidth="1"/>
    <col min="16135" max="16135" width="11.5703125" customWidth="1"/>
  </cols>
  <sheetData>
    <row r="1" spans="1:8" ht="21" customHeight="1" x14ac:dyDescent="0.3">
      <c r="A1" s="86" t="s">
        <v>17</v>
      </c>
      <c r="B1" s="86"/>
    </row>
    <row r="2" spans="1:8" ht="21" customHeight="1" x14ac:dyDescent="0.25">
      <c r="A2" s="1"/>
      <c r="B2" s="1"/>
    </row>
    <row r="3" spans="1:8" ht="21" x14ac:dyDescent="0.35">
      <c r="A3" s="3" t="s">
        <v>22</v>
      </c>
    </row>
    <row r="4" spans="1:8" ht="21" x14ac:dyDescent="0.35">
      <c r="A4" s="3"/>
    </row>
    <row r="5" spans="1:8" x14ac:dyDescent="0.25">
      <c r="A5" s="1" t="s">
        <v>0</v>
      </c>
    </row>
    <row r="7" spans="1:8" x14ac:dyDescent="0.25">
      <c r="A7">
        <v>9601</v>
      </c>
      <c r="B7" s="1" t="s">
        <v>1</v>
      </c>
    </row>
    <row r="8" spans="1:8" ht="30" x14ac:dyDescent="0.25">
      <c r="C8" s="2" t="s">
        <v>2</v>
      </c>
      <c r="D8" s="1">
        <v>2020</v>
      </c>
      <c r="E8" s="1">
        <v>2021</v>
      </c>
      <c r="F8" s="1">
        <v>2022</v>
      </c>
      <c r="G8" s="1">
        <v>2023</v>
      </c>
      <c r="H8" s="1"/>
    </row>
    <row r="9" spans="1:8" x14ac:dyDescent="0.25">
      <c r="B9" t="s">
        <v>3</v>
      </c>
      <c r="C9" s="21"/>
      <c r="D9" s="9">
        <v>30000</v>
      </c>
      <c r="E9" s="4">
        <v>30000</v>
      </c>
      <c r="F9" s="22">
        <v>30000</v>
      </c>
      <c r="G9" s="22">
        <v>30000</v>
      </c>
      <c r="H9" s="62"/>
    </row>
    <row r="10" spans="1:8" x14ac:dyDescent="0.25">
      <c r="B10" t="s">
        <v>4</v>
      </c>
      <c r="C10" s="21"/>
      <c r="D10" s="26"/>
      <c r="E10" s="4"/>
      <c r="F10" s="24"/>
      <c r="G10" s="24"/>
      <c r="H10" s="63"/>
    </row>
    <row r="11" spans="1:8" x14ac:dyDescent="0.25">
      <c r="B11" t="s">
        <v>5</v>
      </c>
      <c r="C11" s="21"/>
      <c r="D11" s="23">
        <f>D10-D9</f>
        <v>-30000</v>
      </c>
      <c r="E11" s="5">
        <f>E10-E9</f>
        <v>-30000</v>
      </c>
      <c r="F11" s="23">
        <f>F10-F9</f>
        <v>-30000</v>
      </c>
      <c r="G11" s="23">
        <f>G10-G9</f>
        <v>-30000</v>
      </c>
      <c r="H11" s="23"/>
    </row>
    <row r="12" spans="1:8" x14ac:dyDescent="0.25">
      <c r="E12" s="5"/>
      <c r="F12" s="5"/>
      <c r="G12" s="6"/>
      <c r="H12" s="5"/>
    </row>
    <row r="13" spans="1:8" x14ac:dyDescent="0.25">
      <c r="A13" s="17" t="s">
        <v>21</v>
      </c>
      <c r="B13" s="18"/>
      <c r="C13" s="18"/>
      <c r="D13" s="18"/>
      <c r="E13" s="18"/>
      <c r="F13" s="18"/>
      <c r="G13" s="18"/>
      <c r="H13" s="19"/>
    </row>
    <row r="14" spans="1:8" x14ac:dyDescent="0.25">
      <c r="A14" s="28"/>
      <c r="B14" s="15"/>
      <c r="C14" s="15"/>
      <c r="D14" s="15"/>
      <c r="E14" s="15"/>
      <c r="F14" s="15"/>
      <c r="G14" s="15"/>
      <c r="H14" s="16"/>
    </row>
    <row r="15" spans="1:8" x14ac:dyDescent="0.25">
      <c r="A15" s="14"/>
      <c r="B15" s="14"/>
      <c r="C15" s="14"/>
      <c r="D15" s="14"/>
      <c r="E15" s="14"/>
      <c r="F15" s="14"/>
      <c r="G15" s="14"/>
      <c r="H15" s="14"/>
    </row>
    <row r="17" spans="1:11" x14ac:dyDescent="0.25">
      <c r="A17" s="1" t="s">
        <v>12</v>
      </c>
    </row>
    <row r="18" spans="1:11" x14ac:dyDescent="0.25">
      <c r="A18" s="1"/>
    </row>
    <row r="19" spans="1:11" x14ac:dyDescent="0.25">
      <c r="B19" s="32"/>
    </row>
    <row r="20" spans="1:11" x14ac:dyDescent="0.25">
      <c r="A20" t="s">
        <v>13</v>
      </c>
      <c r="B20" s="1" t="s">
        <v>23</v>
      </c>
      <c r="D20" s="43" t="s">
        <v>24</v>
      </c>
      <c r="E20" s="5"/>
      <c r="F20" s="5"/>
      <c r="G20" s="6"/>
      <c r="H20" s="5"/>
    </row>
    <row r="21" spans="1:11" ht="30" x14ac:dyDescent="0.25">
      <c r="A21" s="43"/>
      <c r="B21" s="45"/>
      <c r="C21" s="46" t="s">
        <v>2</v>
      </c>
      <c r="D21" s="47">
        <v>2020</v>
      </c>
      <c r="E21" s="47">
        <v>2021</v>
      </c>
      <c r="F21" s="47">
        <v>2022</v>
      </c>
      <c r="G21" s="47">
        <v>2023</v>
      </c>
      <c r="H21" s="64"/>
    </row>
    <row r="22" spans="1:11" x14ac:dyDescent="0.25">
      <c r="A22" s="43"/>
      <c r="B22" s="45" t="s">
        <v>3</v>
      </c>
      <c r="C22" s="48"/>
      <c r="D22" s="49">
        <v>18600</v>
      </c>
      <c r="E22" s="49"/>
      <c r="F22" s="50"/>
      <c r="G22" s="51"/>
      <c r="H22" s="55"/>
      <c r="K22" s="95"/>
    </row>
    <row r="23" spans="1:11" x14ac:dyDescent="0.25">
      <c r="A23" s="43"/>
      <c r="B23" s="45" t="s">
        <v>25</v>
      </c>
      <c r="C23" s="52"/>
      <c r="D23" s="49">
        <v>14900</v>
      </c>
      <c r="E23" s="49"/>
      <c r="F23" s="50"/>
      <c r="G23" s="51"/>
      <c r="H23" s="55"/>
      <c r="K23" s="95"/>
    </row>
    <row r="24" spans="1:11" x14ac:dyDescent="0.25">
      <c r="A24" s="43"/>
      <c r="B24" s="45" t="s">
        <v>5</v>
      </c>
      <c r="C24" s="53"/>
      <c r="D24" s="53">
        <f>D23-D22</f>
        <v>-3700</v>
      </c>
      <c r="E24" s="53">
        <f t="shared" ref="E24" si="0">E23-E22</f>
        <v>0</v>
      </c>
      <c r="F24" s="44"/>
      <c r="G24" s="54"/>
      <c r="H24" s="45"/>
    </row>
    <row r="25" spans="1:11" x14ac:dyDescent="0.25">
      <c r="A25" s="90"/>
      <c r="B25" s="114"/>
      <c r="C25" s="114"/>
      <c r="D25" s="114"/>
      <c r="E25" s="114"/>
      <c r="F25" s="114"/>
      <c r="G25" s="114"/>
      <c r="H25" s="114"/>
    </row>
    <row r="26" spans="1:11" ht="15" customHeight="1" x14ac:dyDescent="0.25">
      <c r="A26" s="124" t="s">
        <v>31</v>
      </c>
      <c r="B26" s="125"/>
      <c r="C26" s="125"/>
      <c r="D26" s="125"/>
      <c r="E26" s="125"/>
      <c r="F26" s="125"/>
      <c r="G26" s="125"/>
      <c r="H26" s="126"/>
    </row>
    <row r="27" spans="1:11" ht="15" customHeight="1" x14ac:dyDescent="0.25">
      <c r="A27" s="127"/>
      <c r="B27" s="128"/>
      <c r="C27" s="128"/>
      <c r="D27" s="128"/>
      <c r="E27" s="128"/>
      <c r="F27" s="128"/>
      <c r="G27" s="128"/>
      <c r="H27" s="129"/>
    </row>
    <row r="28" spans="1:11" ht="15" customHeight="1" x14ac:dyDescent="0.25">
      <c r="A28" s="127"/>
      <c r="B28" s="128"/>
      <c r="C28" s="128"/>
      <c r="D28" s="128"/>
      <c r="E28" s="128"/>
      <c r="F28" s="128"/>
      <c r="G28" s="128"/>
      <c r="H28" s="129"/>
    </row>
    <row r="29" spans="1:11" ht="15" customHeight="1" x14ac:dyDescent="0.25">
      <c r="A29" s="127"/>
      <c r="B29" s="128"/>
      <c r="C29" s="128"/>
      <c r="D29" s="128"/>
      <c r="E29" s="128"/>
      <c r="F29" s="128"/>
      <c r="G29" s="128"/>
      <c r="H29" s="129"/>
    </row>
    <row r="30" spans="1:11" ht="15" customHeight="1" x14ac:dyDescent="0.25">
      <c r="A30" s="127"/>
      <c r="B30" s="128"/>
      <c r="C30" s="128"/>
      <c r="D30" s="128"/>
      <c r="E30" s="128"/>
      <c r="F30" s="128"/>
      <c r="G30" s="128"/>
      <c r="H30" s="129"/>
    </row>
    <row r="31" spans="1:11" s="95" customFormat="1" ht="15" customHeight="1" x14ac:dyDescent="0.25">
      <c r="A31" s="127"/>
      <c r="B31" s="128"/>
      <c r="C31" s="128"/>
      <c r="D31" s="128"/>
      <c r="E31" s="128"/>
      <c r="F31" s="128"/>
      <c r="G31" s="128"/>
      <c r="H31" s="129"/>
    </row>
    <row r="32" spans="1:11" ht="15" customHeight="1" x14ac:dyDescent="0.25">
      <c r="A32" s="130"/>
      <c r="B32" s="131"/>
      <c r="C32" s="131"/>
      <c r="D32" s="131"/>
      <c r="E32" s="131"/>
      <c r="F32" s="131"/>
      <c r="G32" s="131"/>
      <c r="H32" s="132"/>
    </row>
    <row r="33" spans="1:19" x14ac:dyDescent="0.25">
      <c r="A33" s="43"/>
      <c r="B33" s="55"/>
      <c r="C33" s="55"/>
      <c r="D33" s="55"/>
      <c r="E33" s="55"/>
      <c r="F33" s="55"/>
      <c r="G33" s="55"/>
      <c r="H33" s="55"/>
    </row>
    <row r="34" spans="1:19" x14ac:dyDescent="0.25">
      <c r="A34" t="s">
        <v>14</v>
      </c>
      <c r="B34" s="1" t="s">
        <v>29</v>
      </c>
      <c r="E34" s="5"/>
      <c r="F34" s="5"/>
      <c r="G34" s="6"/>
      <c r="H34" s="5"/>
    </row>
    <row r="35" spans="1:19" ht="30" x14ac:dyDescent="0.25">
      <c r="C35" s="2" t="s">
        <v>2</v>
      </c>
      <c r="D35" s="47">
        <v>2020</v>
      </c>
      <c r="E35" s="1">
        <v>2021</v>
      </c>
      <c r="F35" s="1">
        <v>2022</v>
      </c>
      <c r="G35" s="1">
        <v>2023</v>
      </c>
      <c r="H35" s="60"/>
    </row>
    <row r="36" spans="1:19" x14ac:dyDescent="0.25">
      <c r="B36" t="s">
        <v>3</v>
      </c>
      <c r="C36" s="10"/>
      <c r="D36" s="49">
        <v>15000</v>
      </c>
      <c r="E36" s="91"/>
      <c r="F36" s="92"/>
      <c r="G36" s="93"/>
      <c r="H36" s="14"/>
    </row>
    <row r="37" spans="1:19" x14ac:dyDescent="0.25">
      <c r="B37" t="s">
        <v>4</v>
      </c>
      <c r="C37" s="27"/>
      <c r="D37" s="49">
        <v>0</v>
      </c>
      <c r="E37" s="91"/>
      <c r="F37" s="92"/>
      <c r="G37" s="93"/>
      <c r="H37" s="14"/>
    </row>
    <row r="38" spans="1:19" x14ac:dyDescent="0.25">
      <c r="B38" t="s">
        <v>5</v>
      </c>
      <c r="C38" s="23"/>
      <c r="D38" s="53">
        <f>D37-D36</f>
        <v>-15000</v>
      </c>
      <c r="E38" s="94"/>
      <c r="F38" s="94"/>
      <c r="G38" s="94"/>
    </row>
    <row r="39" spans="1:19" x14ac:dyDescent="0.25">
      <c r="C39" s="23"/>
      <c r="D39" s="23"/>
      <c r="E39" s="25"/>
      <c r="F39" s="25"/>
      <c r="G39" s="5"/>
      <c r="H39" s="5"/>
    </row>
    <row r="40" spans="1:19" x14ac:dyDescent="0.25">
      <c r="A40" s="17" t="s">
        <v>30</v>
      </c>
      <c r="B40" s="108"/>
      <c r="C40" s="96"/>
      <c r="D40" s="96"/>
      <c r="E40" s="97"/>
      <c r="F40" s="97"/>
      <c r="G40" s="98"/>
      <c r="H40" s="99"/>
    </row>
    <row r="41" spans="1:19" s="95" customFormat="1" x14ac:dyDescent="0.25">
      <c r="A41" s="109"/>
      <c r="B41" s="55"/>
      <c r="C41" s="100"/>
      <c r="D41" s="100"/>
      <c r="E41" s="101"/>
      <c r="F41" s="101"/>
      <c r="G41" s="102"/>
      <c r="H41" s="103"/>
    </row>
    <row r="42" spans="1:19" x14ac:dyDescent="0.25">
      <c r="A42" s="28"/>
      <c r="B42" s="56"/>
      <c r="C42" s="110"/>
      <c r="D42" s="110"/>
      <c r="E42" s="111"/>
      <c r="F42" s="111"/>
      <c r="G42" s="112"/>
      <c r="H42" s="113"/>
    </row>
    <row r="43" spans="1:19" s="95" customFormat="1" x14ac:dyDescent="0.25">
      <c r="B43" s="55"/>
      <c r="C43" s="100"/>
      <c r="D43" s="100"/>
      <c r="E43" s="101"/>
      <c r="F43" s="101"/>
      <c r="G43" s="102"/>
      <c r="H43" s="102"/>
    </row>
    <row r="44" spans="1:19" x14ac:dyDescent="0.25">
      <c r="B44" s="55"/>
      <c r="C44" s="100"/>
      <c r="D44" s="100"/>
      <c r="E44" s="101"/>
      <c r="F44" s="101"/>
      <c r="G44" s="102"/>
      <c r="H44" s="102"/>
      <c r="J44" s="95"/>
      <c r="K44" s="95"/>
      <c r="L44" s="95"/>
      <c r="M44" s="95"/>
      <c r="N44" s="95"/>
      <c r="O44" s="95"/>
      <c r="P44" s="95"/>
      <c r="Q44" s="95"/>
      <c r="R44" s="95"/>
      <c r="S44" s="95"/>
    </row>
    <row r="45" spans="1:19" x14ac:dyDescent="0.25">
      <c r="B45" s="55"/>
      <c r="C45" s="100"/>
      <c r="D45" s="100"/>
      <c r="E45" s="101"/>
      <c r="F45" s="101"/>
      <c r="G45" s="102"/>
      <c r="H45" s="102"/>
      <c r="J45" s="95"/>
      <c r="K45" s="95"/>
      <c r="L45" s="95"/>
      <c r="M45" s="95"/>
      <c r="N45" s="95"/>
      <c r="O45" s="95"/>
      <c r="P45" s="95"/>
      <c r="Q45" s="95"/>
      <c r="R45" s="95"/>
      <c r="S45" s="95"/>
    </row>
    <row r="46" spans="1:19" x14ac:dyDescent="0.25">
      <c r="B46" s="55"/>
      <c r="C46" s="100"/>
      <c r="D46" s="100"/>
      <c r="E46" s="101"/>
      <c r="F46" s="101"/>
      <c r="G46" s="102"/>
      <c r="H46" s="102"/>
      <c r="J46" s="95"/>
      <c r="K46" s="95"/>
      <c r="L46" s="95"/>
      <c r="M46" s="95"/>
      <c r="N46" s="95"/>
      <c r="O46" s="95"/>
      <c r="P46" s="95"/>
      <c r="Q46" s="95"/>
      <c r="R46" s="95"/>
      <c r="S46" s="95"/>
    </row>
    <row r="47" spans="1:19" x14ac:dyDescent="0.25">
      <c r="B47" s="55"/>
      <c r="C47" s="100"/>
      <c r="D47" s="100"/>
      <c r="E47" s="101"/>
      <c r="F47" s="101"/>
      <c r="G47" s="102"/>
      <c r="H47" s="102"/>
    </row>
    <row r="48" spans="1:19" x14ac:dyDescent="0.25">
      <c r="B48" s="107"/>
      <c r="C48" s="55"/>
      <c r="D48" s="55"/>
      <c r="E48" s="55"/>
      <c r="F48" s="55"/>
      <c r="G48" s="55"/>
      <c r="H48" s="55"/>
    </row>
    <row r="49" spans="1:9" x14ac:dyDescent="0.25">
      <c r="B49" s="32"/>
      <c r="C49" s="14"/>
      <c r="D49" s="14"/>
      <c r="E49" s="14"/>
      <c r="F49" s="14"/>
      <c r="G49" s="14"/>
      <c r="H49" s="14"/>
    </row>
    <row r="50" spans="1:9" x14ac:dyDescent="0.25">
      <c r="B50" s="32"/>
    </row>
    <row r="51" spans="1:9" x14ac:dyDescent="0.25">
      <c r="B51" s="32"/>
    </row>
    <row r="52" spans="1:9" s="95" customFormat="1" x14ac:dyDescent="0.25">
      <c r="B52" s="32"/>
    </row>
    <row r="53" spans="1:9" x14ac:dyDescent="0.25">
      <c r="A53" s="1" t="s">
        <v>6</v>
      </c>
      <c r="E53" t="s">
        <v>33</v>
      </c>
    </row>
    <row r="54" spans="1:9" x14ac:dyDescent="0.25">
      <c r="A54" s="1"/>
    </row>
    <row r="55" spans="1:9" x14ac:dyDescent="0.25">
      <c r="A55" s="1"/>
    </row>
    <row r="56" spans="1:9" x14ac:dyDescent="0.25">
      <c r="A56" s="80" t="s">
        <v>13</v>
      </c>
      <c r="B56" s="1" t="s">
        <v>16</v>
      </c>
      <c r="C56" s="1"/>
      <c r="D56" s="1"/>
    </row>
    <row r="57" spans="1:9" x14ac:dyDescent="0.25">
      <c r="A57" s="1"/>
    </row>
    <row r="58" spans="1:9" ht="30" x14ac:dyDescent="0.25">
      <c r="A58" s="1"/>
      <c r="C58" s="2" t="s">
        <v>2</v>
      </c>
      <c r="D58" s="1">
        <v>2020</v>
      </c>
      <c r="E58" s="1">
        <v>2021</v>
      </c>
      <c r="F58" s="1">
        <v>2022</v>
      </c>
      <c r="G58" s="1">
        <v>2023</v>
      </c>
      <c r="I58" s="1"/>
    </row>
    <row r="59" spans="1:9" x14ac:dyDescent="0.25">
      <c r="A59" s="1"/>
      <c r="B59" t="s">
        <v>3</v>
      </c>
      <c r="D59" s="9">
        <v>0</v>
      </c>
      <c r="E59" s="4">
        <v>0</v>
      </c>
      <c r="F59" s="22">
        <v>0</v>
      </c>
      <c r="G59" s="22">
        <v>0</v>
      </c>
      <c r="I59" s="62"/>
    </row>
    <row r="60" spans="1:9" x14ac:dyDescent="0.25">
      <c r="A60" s="1"/>
      <c r="B60" t="s">
        <v>4</v>
      </c>
      <c r="D60" s="9"/>
      <c r="E60" s="4"/>
      <c r="F60" s="24"/>
      <c r="G60" s="24"/>
      <c r="I60" s="63"/>
    </row>
    <row r="61" spans="1:9" x14ac:dyDescent="0.25">
      <c r="A61" s="1"/>
      <c r="B61" t="s">
        <v>5</v>
      </c>
      <c r="D61" s="23">
        <f>D60-D59</f>
        <v>0</v>
      </c>
      <c r="E61" s="23">
        <f>E60-E59</f>
        <v>0</v>
      </c>
      <c r="F61" s="23"/>
      <c r="G61" s="23"/>
      <c r="I61" s="21"/>
    </row>
    <row r="62" spans="1:9" x14ac:dyDescent="0.25">
      <c r="A62" s="1"/>
      <c r="F62" s="5"/>
      <c r="G62" s="5"/>
      <c r="H62" s="7"/>
      <c r="I62" s="5"/>
    </row>
    <row r="63" spans="1:9" x14ac:dyDescent="0.25">
      <c r="A63" s="105"/>
      <c r="B63" s="18"/>
      <c r="C63" s="18"/>
      <c r="D63" s="18"/>
      <c r="E63" s="18"/>
      <c r="F63" s="20"/>
      <c r="G63" s="20"/>
      <c r="H63" s="81"/>
      <c r="I63" s="5"/>
    </row>
    <row r="64" spans="1:9" x14ac:dyDescent="0.25">
      <c r="A64" s="106"/>
      <c r="B64" s="15"/>
      <c r="C64" s="15"/>
      <c r="D64" s="15"/>
      <c r="E64" s="15"/>
      <c r="F64" s="82"/>
      <c r="G64" s="82"/>
      <c r="H64" s="83"/>
      <c r="I64" s="5"/>
    </row>
    <row r="65" spans="1:9" x14ac:dyDescent="0.25">
      <c r="A65" s="1"/>
      <c r="B65" s="14"/>
      <c r="C65" s="14"/>
      <c r="D65" s="14"/>
      <c r="E65" s="14"/>
      <c r="F65" s="87"/>
      <c r="G65" s="87"/>
      <c r="H65" s="7"/>
      <c r="I65" s="5"/>
    </row>
    <row r="66" spans="1:9" x14ac:dyDescent="0.25">
      <c r="A66" s="1"/>
    </row>
    <row r="67" spans="1:9" ht="19.5" customHeight="1" x14ac:dyDescent="0.25">
      <c r="A67">
        <v>9603</v>
      </c>
      <c r="B67" s="1"/>
    </row>
    <row r="68" spans="1:9" ht="15.75" customHeight="1" x14ac:dyDescent="0.25"/>
    <row r="69" spans="1:9" ht="27.75" customHeight="1" x14ac:dyDescent="0.25">
      <c r="C69" s="2" t="s">
        <v>2</v>
      </c>
      <c r="D69" s="1">
        <v>2020</v>
      </c>
      <c r="E69" s="1">
        <v>2021</v>
      </c>
      <c r="F69" s="1">
        <v>2022</v>
      </c>
      <c r="G69" s="1">
        <v>2023</v>
      </c>
      <c r="H69" s="1"/>
    </row>
    <row r="70" spans="1:9" ht="15" customHeight="1" x14ac:dyDescent="0.25">
      <c r="B70" t="s">
        <v>3</v>
      </c>
      <c r="C70" s="68"/>
      <c r="D70" s="9">
        <v>0</v>
      </c>
      <c r="E70" s="4"/>
      <c r="F70" s="22"/>
      <c r="G70" s="22"/>
      <c r="H70" s="62"/>
    </row>
    <row r="71" spans="1:9" ht="15" customHeight="1" x14ac:dyDescent="0.25">
      <c r="B71" t="s">
        <v>4</v>
      </c>
      <c r="C71" s="68"/>
      <c r="D71" s="104">
        <v>0</v>
      </c>
      <c r="E71" s="4"/>
      <c r="F71" s="24"/>
      <c r="G71" s="24"/>
      <c r="H71" s="63"/>
    </row>
    <row r="72" spans="1:9" x14ac:dyDescent="0.25">
      <c r="B72" t="s">
        <v>5</v>
      </c>
      <c r="C72" s="69"/>
      <c r="D72" s="23">
        <f t="shared" ref="D72" si="1">D71-D70</f>
        <v>0</v>
      </c>
      <c r="E72" s="5"/>
      <c r="F72" s="23"/>
      <c r="G72" s="23"/>
      <c r="H72" s="21"/>
    </row>
    <row r="73" spans="1:9" x14ac:dyDescent="0.25">
      <c r="E73" s="5"/>
      <c r="F73" s="5"/>
      <c r="G73" s="7"/>
      <c r="H73" s="5"/>
    </row>
    <row r="74" spans="1:9" x14ac:dyDescent="0.25">
      <c r="A74" s="117"/>
      <c r="B74" s="118"/>
      <c r="C74" s="118"/>
      <c r="D74" s="118"/>
      <c r="E74" s="118"/>
      <c r="F74" s="118"/>
      <c r="G74" s="118"/>
      <c r="H74" s="119"/>
    </row>
    <row r="75" spans="1:9" x14ac:dyDescent="0.25">
      <c r="A75" s="28"/>
      <c r="B75" s="15"/>
      <c r="C75" s="15"/>
      <c r="D75" s="15"/>
      <c r="E75" s="15"/>
      <c r="F75" s="15"/>
      <c r="G75" s="15"/>
      <c r="H75" s="16"/>
    </row>
    <row r="79" spans="1:9" x14ac:dyDescent="0.25">
      <c r="A79">
        <v>9606</v>
      </c>
      <c r="B79" s="1" t="s">
        <v>7</v>
      </c>
    </row>
    <row r="80" spans="1:9" ht="27" customHeight="1" x14ac:dyDescent="0.25">
      <c r="C80" s="2" t="s">
        <v>20</v>
      </c>
      <c r="D80" s="1">
        <v>2020</v>
      </c>
      <c r="E80" s="1">
        <v>2021</v>
      </c>
      <c r="F80" s="1">
        <v>2022</v>
      </c>
      <c r="G80" s="1">
        <v>2023</v>
      </c>
      <c r="H80" s="1"/>
    </row>
    <row r="81" spans="1:9" ht="15.75" customHeight="1" x14ac:dyDescent="0.25">
      <c r="B81" t="s">
        <v>3</v>
      </c>
      <c r="C81" s="21"/>
      <c r="D81" s="4">
        <v>0</v>
      </c>
      <c r="E81" s="9">
        <v>100000</v>
      </c>
      <c r="F81" s="4">
        <v>50000</v>
      </c>
      <c r="G81" s="13">
        <v>50000</v>
      </c>
      <c r="H81" s="65"/>
    </row>
    <row r="82" spans="1:9" ht="15" customHeight="1" x14ac:dyDescent="0.25">
      <c r="B82" t="s">
        <v>4</v>
      </c>
      <c r="D82" s="4"/>
      <c r="E82" s="9"/>
      <c r="F82" s="4"/>
      <c r="G82" s="12"/>
      <c r="H82" s="32"/>
      <c r="I82" s="1"/>
    </row>
    <row r="83" spans="1:9" ht="15" customHeight="1" x14ac:dyDescent="0.25">
      <c r="B83" t="s">
        <v>5</v>
      </c>
      <c r="C83" s="21"/>
      <c r="D83" s="5">
        <f>D82-D81</f>
        <v>0</v>
      </c>
      <c r="E83" s="5">
        <f t="shared" ref="E83" si="2">E82-E81</f>
        <v>-100000</v>
      </c>
      <c r="F83" s="5">
        <f t="shared" ref="F83" si="3">F82-F81</f>
        <v>-50000</v>
      </c>
      <c r="G83" s="5">
        <f t="shared" ref="G83" si="4">G82-G81</f>
        <v>-50000</v>
      </c>
      <c r="H83" s="5"/>
    </row>
    <row r="84" spans="1:9" x14ac:dyDescent="0.25">
      <c r="A84" s="35"/>
      <c r="B84" s="14"/>
      <c r="C84" s="14"/>
      <c r="D84" s="14"/>
      <c r="E84" s="14"/>
      <c r="F84" s="14"/>
      <c r="G84" s="14"/>
      <c r="H84" s="14"/>
    </row>
    <row r="85" spans="1:9" x14ac:dyDescent="0.25">
      <c r="A85" s="117" t="s">
        <v>28</v>
      </c>
      <c r="B85" s="118"/>
      <c r="C85" s="118"/>
      <c r="D85" s="118"/>
      <c r="E85" s="118"/>
      <c r="F85" s="118"/>
      <c r="G85" s="118"/>
      <c r="H85" s="119"/>
    </row>
    <row r="86" spans="1:9" x14ac:dyDescent="0.25">
      <c r="A86" s="34"/>
      <c r="B86" s="15"/>
      <c r="C86" s="15"/>
      <c r="D86" s="15"/>
      <c r="E86" s="15"/>
      <c r="F86" s="15"/>
      <c r="G86" s="15"/>
      <c r="H86" s="16"/>
    </row>
    <row r="87" spans="1:9" x14ac:dyDescent="0.25">
      <c r="A87" s="123"/>
      <c r="B87" s="123"/>
      <c r="C87" s="123"/>
      <c r="D87" s="123"/>
      <c r="E87" s="123"/>
      <c r="F87" s="123"/>
      <c r="G87" s="123"/>
      <c r="H87" s="123"/>
    </row>
    <row r="88" spans="1:9" x14ac:dyDescent="0.25">
      <c r="A88" s="85"/>
      <c r="B88" s="85"/>
      <c r="C88" s="85"/>
      <c r="D88" s="85"/>
      <c r="E88" s="85"/>
      <c r="F88" s="85"/>
      <c r="G88" s="85"/>
      <c r="H88" s="85"/>
    </row>
    <row r="89" spans="1:9" x14ac:dyDescent="0.25">
      <c r="A89" s="14"/>
      <c r="B89" s="14"/>
      <c r="C89" s="14"/>
      <c r="D89" s="14"/>
      <c r="E89" s="14"/>
      <c r="F89" s="14"/>
      <c r="G89" s="14"/>
      <c r="H89" s="14"/>
    </row>
    <row r="90" spans="1:9" ht="30" x14ac:dyDescent="0.25">
      <c r="A90">
        <v>9607</v>
      </c>
      <c r="B90" s="1" t="s">
        <v>11</v>
      </c>
      <c r="C90" s="2" t="s">
        <v>2</v>
      </c>
      <c r="D90" s="1">
        <v>2020</v>
      </c>
      <c r="E90" s="1">
        <v>2021</v>
      </c>
      <c r="F90" s="1">
        <v>2022</v>
      </c>
      <c r="G90" s="1">
        <v>2023</v>
      </c>
      <c r="H90" s="60"/>
    </row>
    <row r="91" spans="1:9" x14ac:dyDescent="0.25">
      <c r="B91" t="s">
        <v>3</v>
      </c>
      <c r="D91" s="4">
        <v>0</v>
      </c>
      <c r="E91" s="9">
        <v>20000</v>
      </c>
      <c r="F91" s="4">
        <v>20000</v>
      </c>
      <c r="G91" s="4">
        <v>20000</v>
      </c>
      <c r="H91" s="61"/>
    </row>
    <row r="92" spans="1:9" x14ac:dyDescent="0.25">
      <c r="B92" t="s">
        <v>4</v>
      </c>
      <c r="D92" s="4"/>
      <c r="E92" s="9"/>
      <c r="F92" s="4"/>
      <c r="G92" s="8"/>
      <c r="H92" s="14"/>
    </row>
    <row r="93" spans="1:9" x14ac:dyDescent="0.25">
      <c r="B93" t="s">
        <v>5</v>
      </c>
      <c r="D93" s="5">
        <f>D92-D91</f>
        <v>0</v>
      </c>
      <c r="E93" s="5">
        <f>E92-E91</f>
        <v>-20000</v>
      </c>
      <c r="F93" s="5">
        <f>F92-F91</f>
        <v>-20000</v>
      </c>
      <c r="G93" s="5">
        <f>G92-G91</f>
        <v>-20000</v>
      </c>
      <c r="H93" s="5"/>
    </row>
    <row r="94" spans="1:9" x14ac:dyDescent="0.25">
      <c r="E94" s="5"/>
      <c r="F94" s="5"/>
      <c r="G94" s="5"/>
      <c r="H94" s="5"/>
    </row>
    <row r="95" spans="1:9" x14ac:dyDescent="0.25">
      <c r="A95" s="57" t="s">
        <v>27</v>
      </c>
      <c r="B95" s="58"/>
      <c r="C95" s="58"/>
      <c r="D95" s="58"/>
      <c r="E95" s="58"/>
      <c r="F95" s="58"/>
      <c r="G95" s="58"/>
      <c r="H95" s="59"/>
    </row>
    <row r="96" spans="1:9" x14ac:dyDescent="0.25">
      <c r="A96" s="29"/>
      <c r="B96" s="30"/>
      <c r="C96" s="30"/>
      <c r="D96" s="30"/>
      <c r="E96" s="30"/>
      <c r="F96" s="30"/>
      <c r="G96" s="30"/>
      <c r="H96" s="31"/>
    </row>
    <row r="97" spans="1:9" x14ac:dyDescent="0.25">
      <c r="A97" s="11"/>
      <c r="B97" s="11"/>
      <c r="C97" s="11"/>
      <c r="D97" s="11"/>
      <c r="E97" s="11"/>
      <c r="F97" s="11"/>
      <c r="G97" s="11"/>
      <c r="H97" s="11"/>
    </row>
    <row r="98" spans="1:9" x14ac:dyDescent="0.25">
      <c r="A98" s="84"/>
      <c r="B98" s="84"/>
      <c r="C98" s="84"/>
      <c r="D98" s="84"/>
      <c r="E98" s="84"/>
      <c r="F98" s="84"/>
      <c r="G98" s="84"/>
      <c r="H98" s="84"/>
    </row>
    <row r="99" spans="1:9" s="95" customFormat="1" x14ac:dyDescent="0.25">
      <c r="A99" s="84"/>
      <c r="B99" s="84"/>
      <c r="C99" s="84"/>
      <c r="D99" s="84"/>
      <c r="E99" s="84"/>
      <c r="F99" s="84"/>
      <c r="G99" s="84"/>
      <c r="H99" s="84"/>
    </row>
    <row r="101" spans="1:9" x14ac:dyDescent="0.25">
      <c r="B101" s="1" t="s">
        <v>8</v>
      </c>
    </row>
    <row r="102" spans="1:9" x14ac:dyDescent="0.25">
      <c r="A102">
        <v>9608</v>
      </c>
      <c r="B102" s="1" t="s">
        <v>9</v>
      </c>
    </row>
    <row r="103" spans="1:9" ht="30" x14ac:dyDescent="0.25">
      <c r="C103" s="2" t="s">
        <v>2</v>
      </c>
    </row>
    <row r="104" spans="1:9" x14ac:dyDescent="0.25">
      <c r="C104" s="21"/>
      <c r="D104" s="1">
        <v>2020</v>
      </c>
      <c r="E104" s="1">
        <v>2021</v>
      </c>
      <c r="F104" s="1">
        <v>2022</v>
      </c>
      <c r="G104" s="67">
        <v>2023</v>
      </c>
      <c r="H104" s="60"/>
    </row>
    <row r="105" spans="1:9" ht="15" customHeight="1" x14ac:dyDescent="0.25">
      <c r="B105" t="s">
        <v>3</v>
      </c>
      <c r="C105" s="70">
        <v>0</v>
      </c>
      <c r="D105" s="9">
        <v>50000</v>
      </c>
      <c r="E105" s="4">
        <v>0</v>
      </c>
      <c r="F105" s="4">
        <v>0</v>
      </c>
      <c r="G105" s="66">
        <v>0</v>
      </c>
      <c r="H105" s="61"/>
    </row>
    <row r="106" spans="1:9" x14ac:dyDescent="0.25">
      <c r="B106" t="s">
        <v>4</v>
      </c>
      <c r="C106" s="70">
        <v>0</v>
      </c>
      <c r="D106" s="9">
        <v>0</v>
      </c>
      <c r="E106" s="4">
        <v>0</v>
      </c>
      <c r="F106" s="4">
        <v>0</v>
      </c>
      <c r="G106" s="4">
        <v>0</v>
      </c>
      <c r="H106" s="61"/>
    </row>
    <row r="107" spans="1:9" ht="15" customHeight="1" x14ac:dyDescent="0.25">
      <c r="B107" t="s">
        <v>5</v>
      </c>
      <c r="C107" s="70">
        <f>C106-C105</f>
        <v>0</v>
      </c>
      <c r="D107" s="5">
        <f t="shared" ref="D107" si="5">D106-D105</f>
        <v>-50000</v>
      </c>
      <c r="E107" s="5">
        <f t="shared" ref="E107" si="6">E106-E105</f>
        <v>0</v>
      </c>
      <c r="F107" s="5">
        <f t="shared" ref="F107:G107" si="7">F106-F105</f>
        <v>0</v>
      </c>
      <c r="G107" s="5">
        <f t="shared" si="7"/>
        <v>0</v>
      </c>
      <c r="H107" s="5"/>
    </row>
    <row r="108" spans="1:9" ht="15" customHeight="1" x14ac:dyDescent="0.25">
      <c r="C108" s="70"/>
      <c r="D108" s="5"/>
      <c r="E108" s="5"/>
      <c r="F108" s="5"/>
      <c r="G108" s="5"/>
      <c r="H108" s="5"/>
    </row>
    <row r="109" spans="1:9" ht="15" customHeight="1" x14ac:dyDescent="0.25">
      <c r="C109" s="21"/>
      <c r="D109" s="5"/>
      <c r="E109" s="5"/>
      <c r="F109" s="5"/>
      <c r="G109" s="5"/>
      <c r="H109" s="5"/>
    </row>
    <row r="110" spans="1:9" ht="15.75" x14ac:dyDescent="0.25">
      <c r="A110" s="17"/>
      <c r="B110" s="18"/>
      <c r="C110" s="18"/>
      <c r="D110" s="18"/>
      <c r="E110" s="18"/>
      <c r="F110" s="18"/>
      <c r="G110" s="18"/>
      <c r="H110" s="19"/>
      <c r="I110" s="36"/>
    </row>
    <row r="111" spans="1:9" ht="15.75" x14ac:dyDescent="0.25">
      <c r="A111" s="120" t="s">
        <v>32</v>
      </c>
      <c r="B111" s="121"/>
      <c r="C111" s="121"/>
      <c r="D111" s="121"/>
      <c r="E111" s="121"/>
      <c r="F111" s="121"/>
      <c r="G111" s="121"/>
      <c r="H111" s="122"/>
      <c r="I111" s="41"/>
    </row>
    <row r="112" spans="1:9" ht="15.75" x14ac:dyDescent="0.25">
      <c r="A112" s="84"/>
      <c r="B112" s="84"/>
      <c r="C112" s="84"/>
      <c r="D112" s="84"/>
      <c r="E112" s="84"/>
      <c r="F112" s="84"/>
      <c r="G112" s="84"/>
      <c r="H112" s="84"/>
      <c r="I112" s="41"/>
    </row>
    <row r="113" spans="1:9" ht="15.75" x14ac:dyDescent="0.25">
      <c r="I113" s="42"/>
    </row>
    <row r="114" spans="1:9" ht="15.75" x14ac:dyDescent="0.25">
      <c r="A114">
        <v>9609</v>
      </c>
      <c r="B114" s="1" t="s">
        <v>10</v>
      </c>
      <c r="I114" s="40"/>
    </row>
    <row r="115" spans="1:9" ht="30" x14ac:dyDescent="0.25">
      <c r="C115" s="2" t="s">
        <v>2</v>
      </c>
      <c r="D115" s="1">
        <v>2020</v>
      </c>
      <c r="E115" s="1">
        <v>2021</v>
      </c>
      <c r="F115" s="1">
        <v>2022</v>
      </c>
      <c r="G115" s="1">
        <v>2023</v>
      </c>
      <c r="H115" s="60"/>
    </row>
    <row r="116" spans="1:9" x14ac:dyDescent="0.25">
      <c r="B116" t="s">
        <v>3</v>
      </c>
      <c r="C116" s="70">
        <v>0</v>
      </c>
      <c r="D116" s="9">
        <v>50000</v>
      </c>
      <c r="E116" s="4">
        <v>0</v>
      </c>
      <c r="F116" s="4">
        <v>0</v>
      </c>
      <c r="G116" s="4">
        <v>0</v>
      </c>
      <c r="H116" s="61"/>
    </row>
    <row r="117" spans="1:9" x14ac:dyDescent="0.25">
      <c r="B117" t="s">
        <v>4</v>
      </c>
      <c r="C117" s="70">
        <v>0</v>
      </c>
      <c r="D117" s="9">
        <v>0</v>
      </c>
      <c r="E117" s="4">
        <v>0</v>
      </c>
      <c r="F117" s="4">
        <v>0</v>
      </c>
      <c r="G117" s="4">
        <v>0</v>
      </c>
      <c r="H117" s="61"/>
    </row>
    <row r="118" spans="1:9" x14ac:dyDescent="0.25">
      <c r="B118" t="s">
        <v>5</v>
      </c>
      <c r="C118" s="70">
        <f t="shared" ref="C118:G118" si="8">C117-C116</f>
        <v>0</v>
      </c>
      <c r="D118" s="5">
        <f t="shared" si="8"/>
        <v>-50000</v>
      </c>
      <c r="E118" s="5">
        <f t="shared" si="8"/>
        <v>0</v>
      </c>
      <c r="F118" s="5">
        <f t="shared" si="8"/>
        <v>0</v>
      </c>
      <c r="G118" s="5">
        <f t="shared" si="8"/>
        <v>0</v>
      </c>
      <c r="H118" s="5"/>
    </row>
    <row r="119" spans="1:9" x14ac:dyDescent="0.25">
      <c r="E119" s="5"/>
      <c r="F119" s="5"/>
      <c r="G119" s="7"/>
      <c r="H119" s="5"/>
    </row>
    <row r="120" spans="1:9" x14ac:dyDescent="0.25">
      <c r="A120" s="117" t="s">
        <v>26</v>
      </c>
      <c r="B120" s="118"/>
      <c r="C120" s="118"/>
      <c r="D120" s="118"/>
      <c r="E120" s="118"/>
      <c r="F120" s="118"/>
      <c r="G120" s="118"/>
      <c r="H120" s="119"/>
    </row>
    <row r="121" spans="1:9" x14ac:dyDescent="0.25">
      <c r="A121" s="120"/>
      <c r="B121" s="121"/>
      <c r="C121" s="121"/>
      <c r="D121" s="121"/>
      <c r="E121" s="121"/>
      <c r="F121" s="121"/>
      <c r="G121" s="121"/>
      <c r="H121" s="122"/>
    </row>
    <row r="122" spans="1:9" x14ac:dyDescent="0.25">
      <c r="A122" s="84"/>
      <c r="B122" s="84"/>
      <c r="C122" s="84"/>
      <c r="D122" s="84"/>
      <c r="E122" s="84"/>
      <c r="F122" s="84"/>
      <c r="G122" s="84"/>
      <c r="H122" s="84"/>
    </row>
    <row r="123" spans="1:9" x14ac:dyDescent="0.25">
      <c r="A123" s="84"/>
      <c r="B123" s="84"/>
      <c r="C123" s="84"/>
      <c r="D123" s="84"/>
      <c r="E123" s="84"/>
      <c r="F123" s="84"/>
      <c r="G123" s="84"/>
      <c r="H123" s="84"/>
    </row>
    <row r="125" spans="1:9" x14ac:dyDescent="0.25">
      <c r="A125" t="s">
        <v>14</v>
      </c>
      <c r="B125" s="1" t="s">
        <v>15</v>
      </c>
    </row>
    <row r="126" spans="1:9" ht="30" x14ac:dyDescent="0.25">
      <c r="C126" s="2" t="s">
        <v>2</v>
      </c>
      <c r="D126" s="1">
        <v>2020</v>
      </c>
      <c r="E126" s="1">
        <v>2021</v>
      </c>
      <c r="F126" s="1">
        <v>2022</v>
      </c>
      <c r="G126" s="1">
        <v>2023</v>
      </c>
      <c r="H126" s="60"/>
    </row>
    <row r="127" spans="1:9" x14ac:dyDescent="0.25">
      <c r="B127" t="s">
        <v>3</v>
      </c>
      <c r="C127" s="21"/>
      <c r="D127" s="9">
        <v>0</v>
      </c>
      <c r="E127" s="4">
        <v>10000</v>
      </c>
      <c r="F127" s="4">
        <v>10000</v>
      </c>
      <c r="G127" s="4">
        <v>10000</v>
      </c>
      <c r="H127" s="61"/>
    </row>
    <row r="128" spans="1:9" x14ac:dyDescent="0.25">
      <c r="B128" t="s">
        <v>4</v>
      </c>
      <c r="C128" s="21"/>
      <c r="D128" s="9"/>
      <c r="E128" s="4"/>
      <c r="F128" s="4"/>
      <c r="G128" s="4"/>
      <c r="H128" s="61"/>
    </row>
    <row r="129" spans="1:8" x14ac:dyDescent="0.25">
      <c r="B129" t="s">
        <v>5</v>
      </c>
      <c r="C129" s="21"/>
      <c r="D129" s="5">
        <f t="shared" ref="D129:G129" si="9">D128-D127</f>
        <v>0</v>
      </c>
      <c r="E129" s="5">
        <f t="shared" si="9"/>
        <v>-10000</v>
      </c>
      <c r="F129" s="5">
        <f t="shared" si="9"/>
        <v>-10000</v>
      </c>
      <c r="G129" s="5">
        <f t="shared" si="9"/>
        <v>-10000</v>
      </c>
      <c r="H129" s="5"/>
    </row>
    <row r="130" spans="1:8" x14ac:dyDescent="0.25">
      <c r="E130" s="5"/>
      <c r="F130" s="5"/>
      <c r="G130" s="7"/>
      <c r="H130" s="5"/>
    </row>
    <row r="131" spans="1:8" x14ac:dyDescent="0.25">
      <c r="A131" s="71" t="s">
        <v>19</v>
      </c>
      <c r="B131" s="72"/>
      <c r="C131" s="72"/>
      <c r="D131" s="72"/>
      <c r="E131" s="73"/>
      <c r="F131" s="73"/>
      <c r="G131" s="74"/>
      <c r="H131" s="75"/>
    </row>
    <row r="132" spans="1:8" x14ac:dyDescent="0.25">
      <c r="A132" s="33"/>
      <c r="B132" s="76"/>
      <c r="C132" s="76"/>
      <c r="D132" s="76"/>
      <c r="E132" s="77"/>
      <c r="F132" s="77"/>
      <c r="G132" s="78"/>
      <c r="H132" s="79"/>
    </row>
    <row r="133" spans="1:8" x14ac:dyDescent="0.25">
      <c r="A133" s="116"/>
      <c r="B133" s="116"/>
      <c r="C133" s="116"/>
      <c r="D133" s="116"/>
      <c r="E133" s="116"/>
      <c r="F133" s="116"/>
      <c r="G133" s="116"/>
      <c r="H133" s="116"/>
    </row>
    <row r="134" spans="1:8" x14ac:dyDescent="0.25">
      <c r="A134" t="s">
        <v>14</v>
      </c>
      <c r="B134" s="1"/>
    </row>
    <row r="135" spans="1:8" ht="30" x14ac:dyDescent="0.25">
      <c r="C135" s="2" t="s">
        <v>2</v>
      </c>
      <c r="D135" s="1">
        <v>2020</v>
      </c>
      <c r="E135" s="1">
        <v>2021</v>
      </c>
      <c r="F135" s="1">
        <v>2022</v>
      </c>
      <c r="G135" s="1">
        <v>2023</v>
      </c>
      <c r="H135" s="60"/>
    </row>
    <row r="136" spans="1:8" x14ac:dyDescent="0.25">
      <c r="B136" t="s">
        <v>3</v>
      </c>
      <c r="C136" s="21"/>
      <c r="D136" s="9">
        <v>0</v>
      </c>
      <c r="E136" s="4"/>
      <c r="F136" s="4"/>
      <c r="G136" s="4"/>
      <c r="H136" s="61"/>
    </row>
    <row r="137" spans="1:8" x14ac:dyDescent="0.25">
      <c r="B137" t="s">
        <v>4</v>
      </c>
      <c r="C137" s="21"/>
      <c r="D137" s="9"/>
      <c r="E137" s="4"/>
      <c r="F137" s="4"/>
      <c r="G137" s="4"/>
      <c r="H137" s="61"/>
    </row>
    <row r="138" spans="1:8" x14ac:dyDescent="0.25">
      <c r="B138" t="s">
        <v>5</v>
      </c>
      <c r="C138" s="21"/>
      <c r="D138" s="5">
        <f t="shared" ref="D138" si="10">D137-D136</f>
        <v>0</v>
      </c>
      <c r="E138" s="5"/>
      <c r="F138" s="5"/>
      <c r="G138" s="5"/>
      <c r="H138" s="5"/>
    </row>
    <row r="139" spans="1:8" x14ac:dyDescent="0.25">
      <c r="E139" s="5"/>
      <c r="F139" s="5"/>
      <c r="G139" s="7"/>
      <c r="H139" s="5"/>
    </row>
    <row r="140" spans="1:8" x14ac:dyDescent="0.25">
      <c r="A140" s="71"/>
      <c r="B140" s="72"/>
      <c r="C140" s="72"/>
      <c r="D140" s="72"/>
      <c r="E140" s="73"/>
      <c r="F140" s="73"/>
      <c r="G140" s="74"/>
      <c r="H140" s="75"/>
    </row>
    <row r="141" spans="1:8" x14ac:dyDescent="0.25">
      <c r="A141" s="33"/>
      <c r="B141" s="76"/>
      <c r="C141" s="76"/>
      <c r="D141" s="76"/>
      <c r="E141" s="77"/>
      <c r="F141" s="77"/>
      <c r="G141" s="78"/>
      <c r="H141" s="79"/>
    </row>
    <row r="142" spans="1:8" s="95" customFormat="1" x14ac:dyDescent="0.25">
      <c r="A142" s="32"/>
      <c r="B142" s="32"/>
      <c r="C142" s="32"/>
      <c r="D142" s="32"/>
      <c r="E142" s="88"/>
      <c r="F142" s="88"/>
      <c r="G142" s="89"/>
      <c r="H142" s="88"/>
    </row>
    <row r="143" spans="1:8" s="95" customFormat="1" x14ac:dyDescent="0.25">
      <c r="A143" s="32"/>
      <c r="B143" s="32"/>
      <c r="C143" s="32"/>
      <c r="D143" s="32"/>
      <c r="E143" s="88"/>
      <c r="F143" s="88"/>
      <c r="G143" s="89"/>
      <c r="H143" s="88"/>
    </row>
    <row r="144" spans="1:8" s="95" customFormat="1" x14ac:dyDescent="0.25">
      <c r="A144" s="32"/>
      <c r="B144" s="32"/>
      <c r="C144" s="32"/>
      <c r="D144" s="32"/>
      <c r="E144" s="88"/>
      <c r="F144" s="88"/>
      <c r="G144" s="89"/>
      <c r="H144" s="88"/>
    </row>
    <row r="145" spans="1:8" s="95" customFormat="1" x14ac:dyDescent="0.25">
      <c r="A145" s="32"/>
      <c r="B145" s="32"/>
      <c r="C145" s="32"/>
      <c r="D145" s="32"/>
      <c r="E145" s="88"/>
      <c r="F145" s="88"/>
      <c r="G145" s="89"/>
      <c r="H145" s="88"/>
    </row>
    <row r="146" spans="1:8" s="95" customFormat="1" x14ac:dyDescent="0.25">
      <c r="A146" s="32"/>
      <c r="B146" s="32"/>
      <c r="C146" s="32"/>
      <c r="D146" s="32"/>
      <c r="E146" s="88"/>
      <c r="F146" s="88"/>
      <c r="G146" s="89"/>
      <c r="H146" s="88"/>
    </row>
    <row r="147" spans="1:8" s="95" customFormat="1" x14ac:dyDescent="0.25">
      <c r="A147" s="32"/>
      <c r="B147" s="32"/>
      <c r="C147" s="32"/>
      <c r="D147" s="32"/>
      <c r="E147" s="88"/>
      <c r="F147" s="88"/>
      <c r="G147" s="89"/>
      <c r="H147" s="88"/>
    </row>
    <row r="148" spans="1:8" s="95" customFormat="1" x14ac:dyDescent="0.25">
      <c r="A148" s="95" t="s">
        <v>14</v>
      </c>
      <c r="B148" s="1"/>
    </row>
    <row r="149" spans="1:8" s="95" customFormat="1" ht="30" x14ac:dyDescent="0.25">
      <c r="C149" s="2" t="s">
        <v>2</v>
      </c>
      <c r="D149" s="1">
        <v>2020</v>
      </c>
      <c r="E149" s="1">
        <v>2021</v>
      </c>
      <c r="F149" s="1">
        <v>2022</v>
      </c>
      <c r="G149" s="1">
        <v>2023</v>
      </c>
      <c r="H149" s="60"/>
    </row>
    <row r="150" spans="1:8" s="95" customFormat="1" x14ac:dyDescent="0.25">
      <c r="B150" s="95" t="s">
        <v>3</v>
      </c>
      <c r="C150" s="21"/>
      <c r="D150" s="9">
        <v>0</v>
      </c>
      <c r="E150" s="4"/>
      <c r="F150" s="4"/>
      <c r="G150" s="4"/>
      <c r="H150" s="61"/>
    </row>
    <row r="151" spans="1:8" s="95" customFormat="1" x14ac:dyDescent="0.25">
      <c r="B151" s="95" t="s">
        <v>4</v>
      </c>
      <c r="C151" s="21"/>
      <c r="D151" s="9"/>
      <c r="E151" s="4"/>
      <c r="F151" s="4"/>
      <c r="G151" s="4"/>
      <c r="H151" s="61"/>
    </row>
    <row r="152" spans="1:8" x14ac:dyDescent="0.25">
      <c r="A152" s="95"/>
      <c r="B152" s="95" t="s">
        <v>5</v>
      </c>
      <c r="C152" s="21"/>
      <c r="D152" s="5">
        <f t="shared" ref="D152" si="11">D151-D150</f>
        <v>0</v>
      </c>
      <c r="E152" s="5"/>
      <c r="F152" s="5"/>
      <c r="G152" s="5"/>
      <c r="H152" s="5"/>
    </row>
    <row r="153" spans="1:8" s="95" customFormat="1" x14ac:dyDescent="0.25">
      <c r="C153" s="21"/>
      <c r="D153" s="5"/>
      <c r="E153" s="5"/>
      <c r="F153" s="5"/>
      <c r="G153" s="5"/>
      <c r="H153" s="5"/>
    </row>
    <row r="154" spans="1:8" s="95" customFormat="1" x14ac:dyDescent="0.25">
      <c r="A154" s="71"/>
      <c r="B154" s="72"/>
      <c r="C154" s="72"/>
      <c r="D154" s="72"/>
      <c r="E154" s="73"/>
      <c r="F154" s="73"/>
      <c r="G154" s="74"/>
      <c r="H154" s="75"/>
    </row>
    <row r="155" spans="1:8" s="95" customFormat="1" x14ac:dyDescent="0.25">
      <c r="A155" s="33"/>
      <c r="B155" s="76"/>
      <c r="C155" s="76"/>
      <c r="D155" s="76"/>
      <c r="E155" s="77"/>
      <c r="F155" s="77"/>
      <c r="G155" s="78"/>
      <c r="H155" s="79"/>
    </row>
    <row r="156" spans="1:8" s="95" customFormat="1" x14ac:dyDescent="0.25">
      <c r="C156" s="21"/>
      <c r="D156" s="5"/>
      <c r="E156" s="5"/>
      <c r="F156" s="5"/>
      <c r="G156" s="5"/>
      <c r="H156" s="5"/>
    </row>
    <row r="157" spans="1:8" x14ac:dyDescent="0.25">
      <c r="A157" s="115" t="s">
        <v>18</v>
      </c>
      <c r="B157" s="115"/>
      <c r="C157" s="115"/>
      <c r="D157" s="115"/>
      <c r="E157" s="115"/>
      <c r="F157" s="115"/>
      <c r="G157" s="115"/>
      <c r="H157" s="115"/>
    </row>
    <row r="158" spans="1:8" ht="15.75" x14ac:dyDescent="0.25">
      <c r="A158" s="37" t="s">
        <v>3</v>
      </c>
      <c r="B158" s="37"/>
      <c r="C158" s="37"/>
      <c r="D158" s="38">
        <f>D9+D22+D36+D59+D70+D81+D91+D105+D116+D127+D136+D150</f>
        <v>163600</v>
      </c>
      <c r="E158" s="38">
        <f>E9+E22+E36+E59+E70+E81+E91+E105+E116+E127+E136+E150</f>
        <v>160000</v>
      </c>
      <c r="F158" s="38">
        <f>F9+F22+F36+F59+F70+F81+F91+F105+F116+F127+F136+F150</f>
        <v>110000</v>
      </c>
      <c r="G158" s="38">
        <f>G9+G22+G36+G59+G70+G81+G91+G105+G116+G127+G136+G150</f>
        <v>110000</v>
      </c>
      <c r="H158" s="41"/>
    </row>
    <row r="159" spans="1:8" ht="15.75" x14ac:dyDescent="0.25">
      <c r="A159" s="37" t="s">
        <v>4</v>
      </c>
      <c r="B159" s="37"/>
      <c r="C159" s="37"/>
      <c r="D159" s="39">
        <f>D10+D23+D37+D60+D71+D82+D92+D106+D117+D128+D137+D151</f>
        <v>14900</v>
      </c>
      <c r="E159" s="39">
        <f>E10+E23+E37+E60+E71+E82+E92+E106+E117+E128+E137+E151</f>
        <v>0</v>
      </c>
      <c r="F159" s="39">
        <f>F10+F23+F37+F60+F71+F82+F92+F106+F117+F128+F137</f>
        <v>0</v>
      </c>
      <c r="G159" s="39">
        <f>G10+G23+G37+G60+G82+G92+G106+G117+G128+G137+G151</f>
        <v>0</v>
      </c>
      <c r="H159" s="42"/>
    </row>
    <row r="160" spans="1:8" ht="15.75" x14ac:dyDescent="0.25">
      <c r="A160" s="37" t="s">
        <v>5</v>
      </c>
      <c r="B160" s="37"/>
      <c r="C160" s="37"/>
      <c r="D160" s="41">
        <f>D159-D158</f>
        <v>-148700</v>
      </c>
      <c r="E160" s="41">
        <f>E159-E158</f>
        <v>-160000</v>
      </c>
      <c r="F160" s="41">
        <f>F159-F158</f>
        <v>-110000</v>
      </c>
      <c r="G160" s="41">
        <f>G159-G158</f>
        <v>-110000</v>
      </c>
      <c r="H160" s="40"/>
    </row>
  </sheetData>
  <mergeCells count="10">
    <mergeCell ref="B25:H25"/>
    <mergeCell ref="A157:H157"/>
    <mergeCell ref="A133:H133"/>
    <mergeCell ref="A74:H74"/>
    <mergeCell ref="A121:H121"/>
    <mergeCell ref="A87:H87"/>
    <mergeCell ref="A85:H85"/>
    <mergeCell ref="A111:H111"/>
    <mergeCell ref="A120:H120"/>
    <mergeCell ref="A26:H32"/>
  </mergeCells>
  <pageMargins left="0.59055118110236227" right="0.39370078740157483" top="0.59055118110236227" bottom="0.59055118110236227" header="0.39370078740157483" footer="0.39370078740157483"/>
  <pageSetup paperSize="9"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Investoinnit</vt:lpstr>
      <vt:lpstr>Taul2</vt:lpstr>
      <vt:lpstr>Taul3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Emmi Ranta</dc:creator>
  <cp:lastModifiedBy>Jouko Käkönen</cp:lastModifiedBy>
  <cp:lastPrinted>2019-11-05T07:48:05Z</cp:lastPrinted>
  <dcterms:created xsi:type="dcterms:W3CDTF">2012-10-04T07:06:18Z</dcterms:created>
  <dcterms:modified xsi:type="dcterms:W3CDTF">2019-11-13T08:55:39Z</dcterms:modified>
</cp:coreProperties>
</file>